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70" windowHeight="13335"/>
  </bookViews>
  <sheets>
    <sheet name="Pag.III Trim.2024" sheetId="2" r:id="rId1"/>
    <sheet name="Foglio1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2"/>
  <c r="E86"/>
  <c r="E85"/>
  <c r="E84"/>
  <c r="E83"/>
  <c r="E82"/>
  <c r="E56"/>
</calcChain>
</file>

<file path=xl/comments1.xml><?xml version="1.0" encoding="utf-8"?>
<comments xmlns="http://schemas.openxmlformats.org/spreadsheetml/2006/main">
  <authors>
    <author>roberto de luca</author>
  </authors>
  <commentList>
    <comment ref="E382" authorId="0">
      <text>
        <r>
          <rPr>
            <b/>
            <sz val="9"/>
            <color indexed="81"/>
            <rFont val="Tahoma"/>
            <family val="2"/>
          </rPr>
          <t>roberto de luca:</t>
        </r>
        <r>
          <rPr>
            <sz val="9"/>
            <color indexed="81"/>
            <rFont val="Tahoma"/>
            <family val="2"/>
          </rPr>
          <t xml:space="preserve">
IL DIPENDENTE COLELLA NON ERA INSERITO NEL FILE INVIATO ALLA BNL</t>
        </r>
      </text>
    </comment>
  </commentList>
</comments>
</file>

<file path=xl/sharedStrings.xml><?xml version="1.0" encoding="utf-8"?>
<sst xmlns="http://schemas.openxmlformats.org/spreadsheetml/2006/main" count="324" uniqueCount="229">
  <si>
    <t xml:space="preserve">REGIONE CAMPANIA </t>
  </si>
  <si>
    <t>POSTEL SPA</t>
  </si>
  <si>
    <t>HERA COMM SPA</t>
  </si>
  <si>
    <t>DOMINA SAS</t>
  </si>
  <si>
    <t>COMUNE DI CALVI</t>
  </si>
  <si>
    <t>MARSIGLIA TERESA</t>
  </si>
  <si>
    <t>COMUNE DI ARIANO IRPINO</t>
  </si>
  <si>
    <t>ACCONTO FATTURA N. 4/2024</t>
  </si>
  <si>
    <t>COSTRUZIONI GENERALI STROLLO</t>
  </si>
  <si>
    <t>POSTE ITALIANE</t>
  </si>
  <si>
    <t>EMACAR COSTRUZIONI SRL</t>
  </si>
  <si>
    <t xml:space="preserve">LA CASA NOVA </t>
  </si>
  <si>
    <t>DITTA DE FEO SANDRO</t>
  </si>
  <si>
    <t>LEASYS SPA</t>
  </si>
  <si>
    <t>LEASEPLAN ITALIA</t>
  </si>
  <si>
    <t>ARVAL SERVICE LEASE</t>
  </si>
  <si>
    <t>RICCI COSTRUZIONI SRL</t>
  </si>
  <si>
    <t>THERMO FISHER</t>
  </si>
  <si>
    <t>ACCONTO FATTURA N. 38/2024</t>
  </si>
  <si>
    <t>PAGAMENTO FATTURA N. LA00164796</t>
  </si>
  <si>
    <t>FASTWEB SPA</t>
  </si>
  <si>
    <t>PAGAMENTO FATTURA N. LA00164797</t>
  </si>
  <si>
    <t>PAGAMENTO FATTURA N. LA00074113</t>
  </si>
  <si>
    <t>PAGAMENTO FATTURA N. LA00074112</t>
  </si>
  <si>
    <t>7317,55</t>
  </si>
  <si>
    <t>PAGAMENTO FATTURA N. 3240258670</t>
  </si>
  <si>
    <t>PAGAMENTO FATTURA N. FC0010269437</t>
  </si>
  <si>
    <t>PAGAMENTO FATTURA N. 0000202410721040</t>
  </si>
  <si>
    <t>PAGAMENTO FATTURA N. 0000202410843626</t>
  </si>
  <si>
    <t>PAGAMENTO CONTRIBUTO UNIFICATO CORTE DI CASSAZIONE ACS/DI CECILIA</t>
  </si>
  <si>
    <t>MINISTERO DELLA GIUSTIZIA</t>
  </si>
  <si>
    <t>ACCONTO FATTURA N. 1/2024</t>
  </si>
  <si>
    <t>CIASULLO COSTRUZIONI</t>
  </si>
  <si>
    <t>ACCONTO FATTURA N. 15/24</t>
  </si>
  <si>
    <t>ACCONTO FATTURA N. 4/24</t>
  </si>
  <si>
    <t>SALDO FATTURA N. 11/2024</t>
  </si>
  <si>
    <t>ACCONTO FATTURA N. 12/2024</t>
  </si>
  <si>
    <t>PAGAMENTO FATTURA N. 35639706</t>
  </si>
  <si>
    <t>PAGAMENTO FATTURA N. 35543180</t>
  </si>
  <si>
    <t>PAGAMENTO FATTURA N. 422400360298</t>
  </si>
  <si>
    <t>PAGAMENTO FATTURA N. 422400360297</t>
  </si>
  <si>
    <t>PAGAMENTO FATTURA N. 422400360284</t>
  </si>
  <si>
    <t>PAGAMENTO FATTURA N. 422400360294</t>
  </si>
  <si>
    <t>PAGAMENTO FATTURA N. 412413090136</t>
  </si>
  <si>
    <t>PAGAMENTO FATTURA N. 15/2024 CUP: H13E19000290006 CIG: 9471068C8D</t>
  </si>
  <si>
    <t>SEGNALETICA MARRA</t>
  </si>
  <si>
    <t>PAGAMENTO FATTURA N. 412413090138</t>
  </si>
  <si>
    <t>PAGAMENTO FATTURA N. 412413090140</t>
  </si>
  <si>
    <t>PAGAMENTO FATTURA N. 412413090137</t>
  </si>
  <si>
    <t>PAGAMENTO FATTURA N. 412413090139</t>
  </si>
  <si>
    <t>PAGAMENTO FATTURA N. 7824015497</t>
  </si>
  <si>
    <t>PAGAMENTO FATTURA N. 59/2024 CUP: H13E19000290006 CIG: 9471068C8D</t>
  </si>
  <si>
    <t>PAGAMENTO FATTURA N. IT 000834</t>
  </si>
  <si>
    <t>ENGINFO CONSULTING SRL</t>
  </si>
  <si>
    <t>PAGAMENTO FATTURA N. 1/PA</t>
  </si>
  <si>
    <t>MARIO RUGGIERO</t>
  </si>
  <si>
    <t>DIRITTI DI CANCELLERIA</t>
  </si>
  <si>
    <t>MINISTERO GRAZIA E GIUSTIZIA</t>
  </si>
  <si>
    <t>ACQUISTO N. 2 MARCHE DA BOLLO</t>
  </si>
  <si>
    <t>DITTA GIUSEPPINE D'ARGENIO</t>
  </si>
  <si>
    <t>PAGAMENTO FATTURA N. 412413090135</t>
  </si>
  <si>
    <t>SALDO PER OFFERTA N. 22209417</t>
  </si>
  <si>
    <t xml:space="preserve">PAGAMENTO III RATA GRANDI DERIVAZIONI </t>
  </si>
  <si>
    <t>ACCONTO FATTURA N. 148/2024</t>
  </si>
  <si>
    <t>S.I.T.I. SRL</t>
  </si>
  <si>
    <t>PAGAMENTO FATTURA N. 1715DL</t>
  </si>
  <si>
    <t>ACCREDI</t>
  </si>
  <si>
    <t>PAGAMENTO CANONE DI LOCAZIONE SETTEMBRE 2024</t>
  </si>
  <si>
    <t>PAGAMENTO FATTURA N. 272/2024</t>
  </si>
  <si>
    <t>NEW WCOLOGY SYSTEM</t>
  </si>
  <si>
    <t>PAGAMENTO FATTURA N. RI24012226</t>
  </si>
  <si>
    <t>S.I.A.D SPA</t>
  </si>
  <si>
    <t>PAGAMENTO FATTURA N. RI24029467</t>
  </si>
  <si>
    <t>PAGAMENTO FATTURA N. RI24068472</t>
  </si>
  <si>
    <t>PAGAMENTO FATTURA N. RI24086611</t>
  </si>
  <si>
    <t>PAGAMENTO FATTURA N. RI24110250</t>
  </si>
  <si>
    <t>PAGAMENTO FATTURA N. RI24110282</t>
  </si>
  <si>
    <t>ACCONTO FATTURA N. 106/2024</t>
  </si>
  <si>
    <t>M.E.I.S. ELETTROMECCANICA SRL</t>
  </si>
  <si>
    <t>LEASEPLAN</t>
  </si>
  <si>
    <t>PARTENIO COSTRUZIONI SRL</t>
  </si>
  <si>
    <t>RIMBORSO UTENZA N. 8-49351</t>
  </si>
  <si>
    <t>GERARDI E FORTUNA SRL</t>
  </si>
  <si>
    <t>PAGAMENTO FATTURA N. 335/FA</t>
  </si>
  <si>
    <t>R.P.E. SRL</t>
  </si>
  <si>
    <t>PAGAMENTO FATTURA N. 410383</t>
  </si>
  <si>
    <t>MADDALENA SPA</t>
  </si>
  <si>
    <t>PAGAMENTO FATTURA N. 412331</t>
  </si>
  <si>
    <t>PAGAMENTO FATTURA N. RI23171755</t>
  </si>
  <si>
    <t>PAGAMENTO FATTURA N. RI23189489</t>
  </si>
  <si>
    <t>PAGAMENTO FATTURA N. RI23208155</t>
  </si>
  <si>
    <t>PAGAMENTO FATTURA N. RI24049808</t>
  </si>
  <si>
    <t>PAGAMENTO FATTURA N. RI24130016</t>
  </si>
  <si>
    <t>PAGAMENTO FATTURA N. FV/2024/0045</t>
  </si>
  <si>
    <t>I.T. SERVICE SRL</t>
  </si>
  <si>
    <t>PAGAMENTO FATTURA N. FV/2024/0049</t>
  </si>
  <si>
    <t>PAGAMENTO FATTURA N. U102</t>
  </si>
  <si>
    <t>COSMOPOL SPA</t>
  </si>
  <si>
    <t>PAGAMENTO FATTURA N. U86</t>
  </si>
  <si>
    <t>PAGAMENTO FATTURA N. U65</t>
  </si>
  <si>
    <t>PAGAMENTO FATTURA N. W235</t>
  </si>
  <si>
    <t>PAGAMENTO FATTURA N. U52</t>
  </si>
  <si>
    <t>PAGAMENTO FATTURA N. U21</t>
  </si>
  <si>
    <t>PAGAMENTO FATTURA N. W3</t>
  </si>
  <si>
    <t>PAGAMENTO FATTURA N. Q67</t>
  </si>
  <si>
    <t>COSMOPOL SERVIZI INEGRATI</t>
  </si>
  <si>
    <t>PAGAMENTO FATTURA N. Q57</t>
  </si>
  <si>
    <t>PAGAMENTO FATTURA N. Q41</t>
  </si>
  <si>
    <t>PAGAMENTO FATTURA N. 3/NP</t>
  </si>
  <si>
    <t>TECNOLOGICA SRL</t>
  </si>
  <si>
    <t>PAGAMENTO FATTURA N. 56/NP</t>
  </si>
  <si>
    <t>PAGAMENTO FATTURE N. 55/NP - 51/NP - 50/NP - 49/NP - 47/NP - 48/NP - 45/NP - 52/NP</t>
  </si>
  <si>
    <t>PAGAMENTO FATTURE N. 28/17T - 37/17T - 38/17T</t>
  </si>
  <si>
    <t>IDRAULICA GIORDANO</t>
  </si>
  <si>
    <t>PAGAMENTO FATTURA N. 684</t>
  </si>
  <si>
    <t>C&amp;C MULTISERVICE</t>
  </si>
  <si>
    <t>ACCONTO FATTURA N. 5360</t>
  </si>
  <si>
    <t>TEMPOR SPA</t>
  </si>
  <si>
    <t>ACCONTO FATTURA N. 5361</t>
  </si>
  <si>
    <t>ACCOTNO FATTURA N. 5357</t>
  </si>
  <si>
    <t>ACCOTNO FATTURA N. 5359</t>
  </si>
  <si>
    <t>ACCONTO FATTURA N. 5358</t>
  </si>
  <si>
    <t>ACCONTO FATTURA N. 5356</t>
  </si>
  <si>
    <t>PAGAMENTO FATTURA N. 1024176395</t>
  </si>
  <si>
    <t>PAGAMENTO FATTURA N. 1024138748</t>
  </si>
  <si>
    <t>PAGAMENTO FATTURA N. 1024132156</t>
  </si>
  <si>
    <t>PAGAMENTO FATTURA N. 1024080343</t>
  </si>
  <si>
    <t>PAGAMENTO FATTURA N. 1024047464</t>
  </si>
  <si>
    <t>PAGAMENTO FATTURA N. 1023321137</t>
  </si>
  <si>
    <t>PAGAMENTO FATTURA N. 1024110792</t>
  </si>
  <si>
    <t>PAGAMENTO PER ORDINE N 23028</t>
  </si>
  <si>
    <t>NOVA ROTORS SRL</t>
  </si>
  <si>
    <t>REINTEGRO CONTO ORDINARIO AV N. 30077355-001</t>
  </si>
  <si>
    <t xml:space="preserve">RICARICA CASH DEPOSIT </t>
  </si>
  <si>
    <t>TBS EUROPE SRL</t>
  </si>
  <si>
    <t>PAGAMENTO FATTURA N. 422400213735</t>
  </si>
  <si>
    <t>PAGAMENTO FATTURA N. 422400213738</t>
  </si>
  <si>
    <t>PAGAMENTO FATTURA N. 422400213739</t>
  </si>
  <si>
    <t>PAGAMENTO FATTURA N. 422400213740</t>
  </si>
  <si>
    <t>PAGAMENTO FATTURA N. 422400213742</t>
  </si>
  <si>
    <t>PAGAMENTO FATTURA N. 422400213744</t>
  </si>
  <si>
    <t>PAGAMENTO FATTURA N. 422400213750</t>
  </si>
  <si>
    <t>PAGAMENTO FATTURA N. 422400213751</t>
  </si>
  <si>
    <t>PAGAMENTO FATTURA N. 422400213745</t>
  </si>
  <si>
    <t>PAGAMENTO FATTURA N. 422400213746</t>
  </si>
  <si>
    <t>PAGAMENTO FATTURA N. 422400213748</t>
  </si>
  <si>
    <t>PAGAMENTO FATTURA N. 422400213749</t>
  </si>
  <si>
    <t>PAGAMENTO FATTURA N. 422400213747</t>
  </si>
  <si>
    <t>PAGAMENTO FATTURA N. 422400242747</t>
  </si>
  <si>
    <t>PAGAMENTO FATTURA N. 7824023158</t>
  </si>
  <si>
    <t>PAGAMENTO FATTURA N. 7824023097</t>
  </si>
  <si>
    <t>PAGAMENTO FATTURA N. 7824023260</t>
  </si>
  <si>
    <t>PAGAMENTO FATTURA N. 7824029554</t>
  </si>
  <si>
    <t>PAGAMENTO FATTURA N. 7824029530</t>
  </si>
  <si>
    <t>PAGAMENTO FATTURA N. 7824018811</t>
  </si>
  <si>
    <t>PAGAMENTO FATTURA N. 7824017940</t>
  </si>
  <si>
    <t>PAGAMENTO FATTURA N. 7824017971</t>
  </si>
  <si>
    <t>PAGAMENTO FATTURA N. 7824018034</t>
  </si>
  <si>
    <t>PAGAMENTO FATTURA N. 7824015178</t>
  </si>
  <si>
    <t>PAGAMENTO FATTURA N. 7824015526</t>
  </si>
  <si>
    <t>PAGAMENTO FATTURA N. 422400278509</t>
  </si>
  <si>
    <t>PAGAMENTO FATTURA N. 422400278503</t>
  </si>
  <si>
    <t>PAGAMENTO FATTURA N. 41/001</t>
  </si>
  <si>
    <t>LIGUORI GIOVANNI</t>
  </si>
  <si>
    <t>PAGAMENTO FATTURA N. 140/24</t>
  </si>
  <si>
    <t>AERO TECNO MEC SRL</t>
  </si>
  <si>
    <t>ALTO CALORE SERVIZI SPA - 079323/20335781 CONV. UTILITALIA CL03</t>
  </si>
  <si>
    <t>MARSH SPA</t>
  </si>
  <si>
    <t>ACCONTO FATTURA N. 1024135564</t>
  </si>
  <si>
    <t>PAGAMENTO FATTURA N. 26/PA CUP: H13E19000290006 CIG: 9471068C8D</t>
  </si>
  <si>
    <t>MARIO D'ANTUONO</t>
  </si>
  <si>
    <t>RINNOVO CLIENS CUBE UFFICIO LEGALE</t>
  </si>
  <si>
    <t>DE FIGLIO ERNESTO</t>
  </si>
  <si>
    <t>PAGAMENTO FATTURA N. 16/2024</t>
  </si>
  <si>
    <t>LENZI ANTONIO</t>
  </si>
  <si>
    <t>PAGAMENTO FATTURA N. 412415061490</t>
  </si>
  <si>
    <t>PAGAMENTO FATTURA N. 412415061493</t>
  </si>
  <si>
    <t>PAGAMENTO FATTURA N. 422400405302</t>
  </si>
  <si>
    <t>PAGAMENTO FATTURA N. 422400405312</t>
  </si>
  <si>
    <t>PAGAMENTO FATTURA N. 422400405315</t>
  </si>
  <si>
    <t>PAGAMENTO FATTURA N. 422400405316</t>
  </si>
  <si>
    <t>PAGAMENTO 12 ° RATA REGOLAZIONE DEL DEBITO</t>
  </si>
  <si>
    <t>PAGAMENTO TASSA DI CIRCOLAZIONE PER N. 17 VEICOLI</t>
  </si>
  <si>
    <t>ACI AVELLINO</t>
  </si>
  <si>
    <t>SALDO FATTURA N. 5/2024</t>
  </si>
  <si>
    <t>EUROCOSTRUZIONI SRL</t>
  </si>
  <si>
    <t>ACCONTO FATTURA N. 24-0022165</t>
  </si>
  <si>
    <t>INAZ SRL</t>
  </si>
  <si>
    <t>RIMBORSO UT. N. 116-1718</t>
  </si>
  <si>
    <t>STROZZIERO ALESSANDRA</t>
  </si>
  <si>
    <t>RIMBORSO UT. N. 27-137</t>
  </si>
  <si>
    <t>D'AGOSTINO ANTONIO - D'AGOSTINO ARCANGELO</t>
  </si>
  <si>
    <t>RIMBORSO SOMME NON DOVUTE</t>
  </si>
  <si>
    <t>ZICCARDI ALBERTO</t>
  </si>
  <si>
    <t>RIMBORSO UT. N. 91-120</t>
  </si>
  <si>
    <t>MOSCHELLA ALFONSO MOSCHELLA ANTONIETTA</t>
  </si>
  <si>
    <t>RIMBORSO UT. N. 2-4565</t>
  </si>
  <si>
    <t>FABRIZIO RAFFAELE</t>
  </si>
  <si>
    <t>RIMBORSO UT. N. 54-11981</t>
  </si>
  <si>
    <t>LANZARA ANTONIO</t>
  </si>
  <si>
    <t>RIMBORSO UT. N. 80-218</t>
  </si>
  <si>
    <t>RISO GIUSEPPINA - LIPARULO DOMENICO</t>
  </si>
  <si>
    <t>RIMBORSO UT. N. 144-2504</t>
  </si>
  <si>
    <t>TRIGGIANESE ETTORE</t>
  </si>
  <si>
    <t>RIMBORSO UT. N. 8-8265</t>
  </si>
  <si>
    <t>ARDILETTA FRANCESCO</t>
  </si>
  <si>
    <t>RIMBORSO UT. N. 8-11178</t>
  </si>
  <si>
    <t>CESA MARIO - CESA LARA</t>
  </si>
  <si>
    <t>RIMBORSO UT. N. 52-3698</t>
  </si>
  <si>
    <t>PETROZZIELLO FRANCESCO</t>
  </si>
  <si>
    <t>RIMBORSO UT. N. 70-360</t>
  </si>
  <si>
    <t>BARBIERI MARIO - BARBIERI LUIGI</t>
  </si>
  <si>
    <t>RIMBORSO UT. N. 2-3940</t>
  </si>
  <si>
    <t>TIRRI CARMINE</t>
  </si>
  <si>
    <t>534,40</t>
  </si>
  <si>
    <t>RIMBORSO UT. N. 93-729</t>
  </si>
  <si>
    <t>CIAMPI PATRIZIA</t>
  </si>
  <si>
    <t>RIMBORSO UT. 25-1969</t>
  </si>
  <si>
    <t>IALENTI CARLO - DE LUISE GRAZIA</t>
  </si>
  <si>
    <t>RIMBORSO UT. 132-1001</t>
  </si>
  <si>
    <t>GIANGRANDE LUIGI - GIANGRANDE MICHELE</t>
  </si>
  <si>
    <t>RIMBORSO UT. 80-2326</t>
  </si>
  <si>
    <t>SIMEONE ANTONIO GIUSEPPE</t>
  </si>
  <si>
    <t>RIMBORSO UT. N. 54-8624</t>
  </si>
  <si>
    <t>GALLUCCIO MARIA ROMINA</t>
  </si>
  <si>
    <t>RIMBORSO UT. N. 80-2198</t>
  </si>
  <si>
    <t>CLEMENTE ANTONIO</t>
  </si>
  <si>
    <t>RIMBORSO UT. N. 83-4132</t>
  </si>
  <si>
    <t>GENIALE GIUSEPPA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</si>
</sst>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_-[$€-2]\ * #,##0.00_-;\-[$€-2]\ * #,##0.00_-;_-[$€-2]\ * &quot;-&quot;??_-"/>
    <numFmt numFmtId="167" formatCode="&quot;€&quot;\ #,##0.00;[Red]\-&quot;€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1" fillId="0" borderId="0">
      <alignment readingOrder="1"/>
    </xf>
    <xf numFmtId="44" fontId="2" fillId="0" borderId="0" applyFont="0" applyFill="0" applyBorder="0" applyAlignment="0" applyProtection="0"/>
    <xf numFmtId="0" fontId="1" fillId="0" borderId="0">
      <alignment readingOrder="1"/>
    </xf>
    <xf numFmtId="0" fontId="2" fillId="0" borderId="0"/>
    <xf numFmtId="0" fontId="4" fillId="0" borderId="0"/>
    <xf numFmtId="0" fontId="4" fillId="0" borderId="0"/>
  </cellStyleXfs>
  <cellXfs count="80">
    <xf numFmtId="0" fontId="0" fillId="0" borderId="0" xfId="0"/>
    <xf numFmtId="0" fontId="0" fillId="0" borderId="0" xfId="0">
      <alignment readingOrder="1"/>
    </xf>
    <xf numFmtId="164" fontId="0" fillId="0" borderId="0" xfId="0" applyNumberFormat="1">
      <alignment readingOrder="1"/>
    </xf>
    <xf numFmtId="14" fontId="0" fillId="0" borderId="1" xfId="0" applyNumberFormat="1" applyBorder="1">
      <alignment readingOrder="1"/>
    </xf>
    <xf numFmtId="0" fontId="0" fillId="0" borderId="1" xfId="0" applyBorder="1">
      <alignment readingOrder="1"/>
    </xf>
    <xf numFmtId="0" fontId="1" fillId="0" borderId="1" xfId="0" applyFont="1" applyBorder="1">
      <alignment readingOrder="1"/>
    </xf>
    <xf numFmtId="164" fontId="1" fillId="0" borderId="1" xfId="0" applyNumberFormat="1" applyFont="1" applyBorder="1" applyAlignment="1">
      <alignment horizontal="right" readingOrder="1"/>
    </xf>
    <xf numFmtId="165" fontId="0" fillId="0" borderId="1" xfId="0" applyNumberFormat="1" applyBorder="1">
      <alignment readingOrder="1"/>
    </xf>
    <xf numFmtId="165" fontId="0" fillId="0" borderId="1" xfId="1" applyNumberFormat="1" applyFont="1" applyBorder="1" applyAlignment="1">
      <alignment readingOrder="1"/>
    </xf>
    <xf numFmtId="165" fontId="1" fillId="0" borderId="1" xfId="3" applyNumberFormat="1" applyFont="1" applyBorder="1" applyAlignment="1">
      <alignment readingOrder="1"/>
    </xf>
    <xf numFmtId="165" fontId="1" fillId="0" borderId="1" xfId="1" applyNumberFormat="1" applyFont="1" applyBorder="1" applyAlignment="1">
      <alignment readingOrder="1"/>
    </xf>
    <xf numFmtId="49" fontId="1" fillId="0" borderId="1" xfId="0" applyNumberFormat="1" applyFont="1" applyBorder="1">
      <alignment readingOrder="1"/>
    </xf>
    <xf numFmtId="0" fontId="4" fillId="0" borderId="1" xfId="0" applyFont="1" applyBorder="1">
      <alignment readingOrder="1"/>
    </xf>
    <xf numFmtId="0" fontId="0" fillId="0" borderId="1" xfId="0" applyBorder="1"/>
    <xf numFmtId="164" fontId="0" fillId="0" borderId="1" xfId="0" applyNumberFormat="1" applyBorder="1">
      <alignment readingOrder="1"/>
    </xf>
    <xf numFmtId="0" fontId="1" fillId="0" borderId="1" xfId="0" applyFont="1" applyFill="1" applyBorder="1">
      <alignment readingOrder="1"/>
    </xf>
    <xf numFmtId="164" fontId="1" fillId="0" borderId="1" xfId="0" applyNumberFormat="1" applyFont="1" applyBorder="1">
      <alignment readingOrder="1"/>
    </xf>
    <xf numFmtId="14" fontId="0" fillId="0" borderId="3" xfId="0" applyNumberFormat="1" applyBorder="1">
      <alignment readingOrder="1"/>
    </xf>
    <xf numFmtId="0" fontId="3" fillId="0" borderId="1" xfId="0" applyFont="1" applyBorder="1"/>
    <xf numFmtId="164" fontId="1" fillId="0" borderId="1" xfId="3" applyNumberFormat="1" applyFont="1" applyBorder="1" applyAlignment="1">
      <alignment readingOrder="1"/>
    </xf>
    <xf numFmtId="164" fontId="0" fillId="0" borderId="1" xfId="1" applyNumberFormat="1" applyFont="1" applyBorder="1" applyAlignment="1">
      <alignment readingOrder="1"/>
    </xf>
    <xf numFmtId="164" fontId="1" fillId="0" borderId="1" xfId="1" applyNumberFormat="1" applyFont="1" applyBorder="1" applyAlignment="1">
      <alignment readingOrder="1"/>
    </xf>
    <xf numFmtId="0" fontId="1" fillId="0" borderId="2" xfId="0" applyFont="1" applyBorder="1">
      <alignment readingOrder="1"/>
    </xf>
    <xf numFmtId="164" fontId="1" fillId="0" borderId="1" xfId="1" applyNumberFormat="1" applyFont="1" applyBorder="1" applyAlignment="1">
      <alignment horizontal="right" readingOrder="1"/>
    </xf>
    <xf numFmtId="165" fontId="1" fillId="2" borderId="1" xfId="3" applyNumberFormat="1" applyFont="1" applyFill="1" applyBorder="1" applyAlignment="1">
      <alignment readingOrder="1"/>
    </xf>
    <xf numFmtId="0" fontId="1" fillId="0" borderId="1" xfId="0" applyFont="1" applyBorder="1" applyAlignment="1">
      <alignment horizontal="left" readingOrder="1"/>
    </xf>
    <xf numFmtId="165" fontId="1" fillId="0" borderId="1" xfId="0" applyNumberFormat="1" applyFont="1" applyBorder="1">
      <alignment readingOrder="1"/>
    </xf>
    <xf numFmtId="4" fontId="1" fillId="0" borderId="1" xfId="0" applyNumberFormat="1" applyFont="1" applyBorder="1">
      <alignment readingOrder="1"/>
    </xf>
    <xf numFmtId="0" fontId="1" fillId="0" borderId="0" xfId="0" applyFont="1">
      <alignment readingOrder="1"/>
    </xf>
    <xf numFmtId="164" fontId="0" fillId="0" borderId="1" xfId="0" applyNumberFormat="1" applyBorder="1"/>
    <xf numFmtId="0" fontId="1" fillId="0" borderId="2" xfId="0" applyFont="1" applyFill="1" applyBorder="1">
      <alignment readingOrder="1"/>
    </xf>
    <xf numFmtId="164" fontId="1" fillId="3" borderId="1" xfId="0" applyNumberFormat="1" applyFont="1" applyFill="1" applyBorder="1">
      <alignment readingOrder="1"/>
    </xf>
    <xf numFmtId="166" fontId="6" fillId="0" borderId="1" xfId="1" applyNumberFormat="1" applyFont="1" applyBorder="1" applyAlignment="1">
      <alignment readingOrder="1"/>
    </xf>
    <xf numFmtId="0" fontId="4" fillId="0" borderId="1" xfId="6" applyFont="1" applyBorder="1" applyAlignment="1">
      <alignment wrapText="1"/>
    </xf>
    <xf numFmtId="165" fontId="4" fillId="0" borderId="1" xfId="6" applyNumberFormat="1" applyBorder="1" applyAlignment="1">
      <alignment horizontal="right" wrapText="1"/>
    </xf>
    <xf numFmtId="167" fontId="1" fillId="0" borderId="1" xfId="0" applyNumberFormat="1" applyFont="1" applyBorder="1">
      <alignment readingOrder="1"/>
    </xf>
    <xf numFmtId="165" fontId="0" fillId="0" borderId="1" xfId="0" applyNumberFormat="1" applyBorder="1" applyAlignment="1">
      <alignment horizontal="center"/>
    </xf>
    <xf numFmtId="164" fontId="1" fillId="0" borderId="0" xfId="0" applyNumberFormat="1" applyFont="1">
      <alignment readingOrder="1"/>
    </xf>
    <xf numFmtId="14" fontId="0" fillId="0" borderId="1" xfId="0" applyNumberFormat="1" applyBorder="1"/>
    <xf numFmtId="0" fontId="0" fillId="0" borderId="1" xfId="0" applyBorder="1" applyAlignment="1"/>
    <xf numFmtId="165" fontId="4" fillId="0" borderId="1" xfId="7" applyNumberFormat="1" applyBorder="1" applyAlignment="1">
      <alignment horizontal="right" wrapText="1"/>
    </xf>
    <xf numFmtId="165" fontId="5" fillId="0" borderId="1" xfId="1" applyNumberFormat="1" applyFont="1" applyBorder="1" applyAlignment="1">
      <alignment readingOrder="1"/>
    </xf>
    <xf numFmtId="0" fontId="3" fillId="0" borderId="4" xfId="0" applyFont="1" applyBorder="1"/>
    <xf numFmtId="44" fontId="0" fillId="0" borderId="1" xfId="0" applyNumberFormat="1" applyBorder="1">
      <alignment readingOrder="1"/>
    </xf>
    <xf numFmtId="14" fontId="0" fillId="0" borderId="0" xfId="0" applyNumberFormat="1">
      <alignment readingOrder="1"/>
    </xf>
    <xf numFmtId="0" fontId="1" fillId="0" borderId="0" xfId="0" applyFont="1" applyFill="1" applyBorder="1">
      <alignment readingOrder="1"/>
    </xf>
    <xf numFmtId="0" fontId="0" fillId="0" borderId="0" xfId="0" applyBorder="1"/>
    <xf numFmtId="0" fontId="0" fillId="0" borderId="0" xfId="0" applyBorder="1">
      <alignment readingOrder="1"/>
    </xf>
    <xf numFmtId="165" fontId="4" fillId="0" borderId="1" xfId="3" applyNumberFormat="1" applyFont="1" applyBorder="1" applyAlignment="1">
      <alignment readingOrder="1"/>
    </xf>
    <xf numFmtId="167" fontId="1" fillId="3" borderId="1" xfId="0" applyNumberFormat="1" applyFont="1" applyFill="1" applyBorder="1">
      <alignment readingOrder="1"/>
    </xf>
    <xf numFmtId="167" fontId="1" fillId="0" borderId="1" xfId="3" applyNumberFormat="1" applyFont="1" applyBorder="1" applyAlignment="1">
      <alignment readingOrder="1"/>
    </xf>
    <xf numFmtId="0" fontId="3" fillId="0" borderId="2" xfId="0" applyFont="1" applyFill="1" applyBorder="1"/>
    <xf numFmtId="0" fontId="1" fillId="0" borderId="4" xfId="0" applyFont="1" applyFill="1" applyBorder="1">
      <alignment readingOrder="1"/>
    </xf>
    <xf numFmtId="165" fontId="4" fillId="2" borderId="1" xfId="0" applyNumberFormat="1" applyFont="1" applyFill="1" applyBorder="1">
      <alignment readingOrder="1"/>
    </xf>
    <xf numFmtId="0" fontId="1" fillId="3" borderId="1" xfId="0" applyFont="1" applyFill="1" applyBorder="1">
      <alignment readingOrder="1"/>
    </xf>
    <xf numFmtId="165" fontId="0" fillId="0" borderId="0" xfId="1" applyNumberFormat="1" applyFont="1" applyBorder="1" applyAlignment="1">
      <alignment readingOrder="1"/>
    </xf>
    <xf numFmtId="164" fontId="0" fillId="0" borderId="0" xfId="0" applyNumberFormat="1" applyBorder="1">
      <alignment readingOrder="1"/>
    </xf>
    <xf numFmtId="165" fontId="0" fillId="0" borderId="0" xfId="0" applyNumberFormat="1" applyBorder="1">
      <alignment readingOrder="1"/>
    </xf>
    <xf numFmtId="0" fontId="0" fillId="0" borderId="3" xfId="0" applyBorder="1">
      <alignment readingOrder="1"/>
    </xf>
    <xf numFmtId="165" fontId="4" fillId="2" borderId="1" xfId="3" applyNumberFormat="1" applyFont="1" applyFill="1" applyBorder="1" applyAlignment="1">
      <alignment readingOrder="1"/>
    </xf>
    <xf numFmtId="49" fontId="1" fillId="0" borderId="1" xfId="0" applyNumberFormat="1" applyFont="1" applyBorder="1" applyAlignment="1">
      <alignment horizontal="right" readingOrder="1"/>
    </xf>
    <xf numFmtId="165" fontId="0" fillId="0" borderId="1" xfId="3" applyNumberFormat="1" applyFont="1" applyBorder="1" applyAlignment="1">
      <alignment readingOrder="1"/>
    </xf>
    <xf numFmtId="166" fontId="1" fillId="0" borderId="1" xfId="1" applyNumberFormat="1" applyFont="1" applyBorder="1" applyAlignment="1">
      <alignment horizontal="right" readingOrder="1"/>
    </xf>
    <xf numFmtId="165" fontId="7" fillId="0" borderId="1" xfId="0" applyNumberFormat="1" applyFont="1" applyBorder="1" applyAlignment="1"/>
    <xf numFmtId="165" fontId="0" fillId="0" borderId="3" xfId="1" applyNumberFormat="1" applyFont="1" applyBorder="1" applyAlignment="1">
      <alignment readingOrder="1"/>
    </xf>
    <xf numFmtId="49" fontId="1" fillId="0" borderId="0" xfId="0" applyNumberFormat="1" applyFont="1" applyAlignment="1"/>
    <xf numFmtId="165" fontId="1" fillId="3" borderId="1" xfId="1" applyNumberFormat="1" applyFont="1" applyFill="1" applyBorder="1" applyAlignment="1">
      <alignment readingOrder="1"/>
    </xf>
    <xf numFmtId="0" fontId="0" fillId="3" borderId="1" xfId="0" applyFill="1" applyBorder="1">
      <alignment readingOrder="1"/>
    </xf>
    <xf numFmtId="14" fontId="0" fillId="3" borderId="1" xfId="0" applyNumberFormat="1" applyFill="1" applyBorder="1">
      <alignment readingOrder="1"/>
    </xf>
    <xf numFmtId="0" fontId="0" fillId="0" borderId="2" xfId="0" applyBorder="1">
      <alignment readingOrder="1"/>
    </xf>
    <xf numFmtId="165" fontId="1" fillId="0" borderId="1" xfId="1" applyNumberFormat="1" applyBorder="1" applyAlignment="1">
      <alignment readingOrder="1"/>
    </xf>
    <xf numFmtId="166" fontId="1" fillId="0" borderId="1" xfId="1" applyNumberFormat="1" applyBorder="1" applyAlignment="1">
      <alignment readingOrder="1"/>
    </xf>
    <xf numFmtId="164" fontId="0" fillId="0" borderId="1" xfId="0" applyNumberFormat="1" applyFill="1" applyBorder="1">
      <alignment readingOrder="1"/>
    </xf>
    <xf numFmtId="0" fontId="3" fillId="0" borderId="5" xfId="0" applyFont="1" applyBorder="1"/>
    <xf numFmtId="0" fontId="0" fillId="0" borderId="6" xfId="0" applyBorder="1"/>
    <xf numFmtId="0" fontId="1" fillId="0" borderId="3" xfId="0" applyFont="1" applyBorder="1">
      <alignment readingOrder="1"/>
    </xf>
    <xf numFmtId="14" fontId="0" fillId="0" borderId="1" xfId="0" applyNumberFormat="1" applyBorder="1" applyAlignment="1">
      <alignment horizontal="right"/>
    </xf>
    <xf numFmtId="165" fontId="1" fillId="3" borderId="1" xfId="3" applyNumberFormat="1" applyFont="1" applyFill="1" applyBorder="1" applyAlignment="1">
      <alignment readingOrder="1"/>
    </xf>
    <xf numFmtId="49" fontId="4" fillId="0" borderId="1" xfId="0" applyNumberFormat="1" applyFont="1" applyBorder="1">
      <alignment readingOrder="1"/>
    </xf>
    <xf numFmtId="0" fontId="0" fillId="0" borderId="1" xfId="0" applyBorder="1" applyAlignment="1">
      <alignment horizontal="left" readingOrder="1"/>
    </xf>
  </cellXfs>
  <cellStyles count="8">
    <cellStyle name="Euro" xfId="1"/>
    <cellStyle name="Normale" xfId="0" builtinId="0"/>
    <cellStyle name="Normale 12" xfId="5"/>
    <cellStyle name="Normale 4" xfId="2"/>
    <cellStyle name="Normale 5" xfId="4"/>
    <cellStyle name="Normale_O.I._8" xfId="6"/>
    <cellStyle name="Normale_O.I._9" xfId="7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Q637"/>
  <sheetViews>
    <sheetView tabSelected="1" topLeftCell="C118" workbookViewId="0">
      <selection activeCell="F144" sqref="F144"/>
    </sheetView>
  </sheetViews>
  <sheetFormatPr defaultRowHeight="15"/>
  <cols>
    <col min="1" max="1" width="11.140625" customWidth="1"/>
    <col min="2" max="2" width="20.85546875" customWidth="1"/>
    <col min="3" max="3" width="98" customWidth="1"/>
    <col min="4" max="4" width="46.7109375" customWidth="1"/>
    <col min="5" max="5" width="22.85546875" customWidth="1"/>
    <col min="6" max="7" width="17" customWidth="1"/>
    <col min="8" max="8" width="19.28515625" customWidth="1"/>
  </cols>
  <sheetData>
    <row r="1" spans="1:7">
      <c r="A1" s="18">
        <v>1</v>
      </c>
      <c r="B1" s="3">
        <v>45538</v>
      </c>
      <c r="C1" s="5" t="s">
        <v>18</v>
      </c>
      <c r="D1" s="4" t="s">
        <v>11</v>
      </c>
      <c r="E1" s="16">
        <v>20000</v>
      </c>
      <c r="F1" s="7"/>
      <c r="G1" s="10"/>
    </row>
    <row r="2" spans="1:7">
      <c r="A2" s="18">
        <v>2</v>
      </c>
      <c r="B2" s="3">
        <v>45538</v>
      </c>
      <c r="C2" s="5" t="s">
        <v>19</v>
      </c>
      <c r="D2" s="5" t="s">
        <v>20</v>
      </c>
      <c r="E2" s="16">
        <v>4960.66</v>
      </c>
      <c r="F2" s="7"/>
      <c r="G2" s="8"/>
    </row>
    <row r="3" spans="1:7">
      <c r="A3" s="18">
        <v>3</v>
      </c>
      <c r="B3" s="3">
        <v>45538</v>
      </c>
      <c r="C3" s="5" t="s">
        <v>21</v>
      </c>
      <c r="D3" s="5" t="s">
        <v>20</v>
      </c>
      <c r="E3" s="16">
        <v>4508.33</v>
      </c>
      <c r="F3" s="7"/>
      <c r="G3" s="8"/>
    </row>
    <row r="4" spans="1:7">
      <c r="A4" s="18">
        <v>4</v>
      </c>
      <c r="B4" s="3">
        <v>45538</v>
      </c>
      <c r="C4" s="5" t="s">
        <v>22</v>
      </c>
      <c r="D4" s="5" t="s">
        <v>20</v>
      </c>
      <c r="E4" s="10">
        <v>4667.76</v>
      </c>
      <c r="F4" s="7"/>
      <c r="G4" s="8"/>
    </row>
    <row r="5" spans="1:7">
      <c r="A5" s="18">
        <v>5</v>
      </c>
      <c r="B5" s="3">
        <v>45538</v>
      </c>
      <c r="C5" s="28" t="s">
        <v>23</v>
      </c>
      <c r="D5" s="5" t="s">
        <v>20</v>
      </c>
      <c r="E5" s="60" t="s">
        <v>24</v>
      </c>
      <c r="F5" s="7"/>
      <c r="G5" s="8"/>
    </row>
    <row r="6" spans="1:7">
      <c r="A6" s="18">
        <v>6</v>
      </c>
      <c r="B6" s="3">
        <v>45538</v>
      </c>
      <c r="C6" s="5" t="s">
        <v>25</v>
      </c>
      <c r="D6" s="5" t="s">
        <v>9</v>
      </c>
      <c r="E6" s="10">
        <v>37630.620000000003</v>
      </c>
      <c r="F6" s="7"/>
      <c r="G6" s="8"/>
    </row>
    <row r="7" spans="1:7">
      <c r="A7" s="18">
        <v>7</v>
      </c>
      <c r="B7" s="3">
        <v>45538</v>
      </c>
      <c r="C7" s="5" t="s">
        <v>26</v>
      </c>
      <c r="D7" s="5" t="s">
        <v>15</v>
      </c>
      <c r="E7" s="10">
        <v>2361.2399999999998</v>
      </c>
      <c r="F7" s="7"/>
      <c r="G7" s="8"/>
    </row>
    <row r="8" spans="1:7">
      <c r="A8" s="18">
        <v>8</v>
      </c>
      <c r="B8" s="3">
        <v>45538</v>
      </c>
      <c r="C8" s="5" t="s">
        <v>27</v>
      </c>
      <c r="D8" s="5" t="s">
        <v>13</v>
      </c>
      <c r="E8" s="10">
        <v>11655</v>
      </c>
      <c r="F8" s="26"/>
      <c r="G8" s="8"/>
    </row>
    <row r="9" spans="1:7">
      <c r="A9" s="18">
        <v>9</v>
      </c>
      <c r="B9" s="3">
        <v>45538</v>
      </c>
      <c r="C9" s="5" t="s">
        <v>28</v>
      </c>
      <c r="D9" s="5" t="s">
        <v>13</v>
      </c>
      <c r="E9" s="10">
        <v>11655</v>
      </c>
      <c r="F9" s="26"/>
      <c r="G9" s="8"/>
    </row>
    <row r="10" spans="1:7">
      <c r="A10" s="18">
        <v>10</v>
      </c>
      <c r="B10" s="3">
        <v>45538</v>
      </c>
      <c r="C10" s="5" t="s">
        <v>29</v>
      </c>
      <c r="D10" s="5" t="s">
        <v>30</v>
      </c>
      <c r="E10" s="10">
        <v>1518</v>
      </c>
      <c r="F10" s="26"/>
      <c r="G10" s="8"/>
    </row>
    <row r="11" spans="1:7">
      <c r="A11" s="18">
        <v>11</v>
      </c>
      <c r="B11" s="3">
        <v>45538</v>
      </c>
      <c r="C11" s="5" t="s">
        <v>31</v>
      </c>
      <c r="D11" s="5" t="s">
        <v>32</v>
      </c>
      <c r="E11" s="10">
        <v>15025.82</v>
      </c>
      <c r="F11" s="26"/>
      <c r="G11" s="8"/>
    </row>
    <row r="12" spans="1:7">
      <c r="A12" s="18">
        <v>12</v>
      </c>
      <c r="B12" s="3">
        <v>45538</v>
      </c>
      <c r="C12" s="5" t="s">
        <v>33</v>
      </c>
      <c r="D12" s="5" t="s">
        <v>16</v>
      </c>
      <c r="E12" s="10">
        <v>15430.21</v>
      </c>
      <c r="F12" s="26"/>
      <c r="G12" s="8"/>
    </row>
    <row r="13" spans="1:7">
      <c r="A13" s="18">
        <v>13</v>
      </c>
      <c r="B13" s="3">
        <v>45538</v>
      </c>
      <c r="C13" s="5" t="s">
        <v>34</v>
      </c>
      <c r="D13" s="5" t="s">
        <v>10</v>
      </c>
      <c r="E13" s="10">
        <v>20000</v>
      </c>
      <c r="F13" s="26"/>
      <c r="G13" s="8"/>
    </row>
    <row r="14" spans="1:7">
      <c r="A14" s="18">
        <v>14</v>
      </c>
      <c r="B14" s="3">
        <v>45538</v>
      </c>
      <c r="C14" s="5" t="s">
        <v>35</v>
      </c>
      <c r="D14" s="5" t="s">
        <v>12</v>
      </c>
      <c r="E14" s="10">
        <v>10000</v>
      </c>
      <c r="F14" s="26"/>
      <c r="G14" s="8"/>
    </row>
    <row r="15" spans="1:7">
      <c r="A15" s="18">
        <v>15</v>
      </c>
      <c r="B15" s="3">
        <v>45538</v>
      </c>
      <c r="C15" s="5" t="s">
        <v>36</v>
      </c>
      <c r="D15" s="5" t="s">
        <v>12</v>
      </c>
      <c r="E15" s="10">
        <v>10000</v>
      </c>
      <c r="F15" s="26"/>
      <c r="G15" s="8"/>
    </row>
    <row r="16" spans="1:7">
      <c r="A16" s="18">
        <v>16</v>
      </c>
      <c r="B16" s="3">
        <v>45538</v>
      </c>
      <c r="C16" s="5" t="s">
        <v>37</v>
      </c>
      <c r="D16" s="5" t="s">
        <v>14</v>
      </c>
      <c r="E16" s="10">
        <v>5303.97</v>
      </c>
      <c r="F16" s="14"/>
      <c r="G16" s="14"/>
    </row>
    <row r="17" spans="1:7">
      <c r="A17" s="18">
        <v>17</v>
      </c>
      <c r="B17" s="3">
        <v>45538</v>
      </c>
      <c r="C17" s="5" t="s">
        <v>38</v>
      </c>
      <c r="D17" s="5" t="s">
        <v>14</v>
      </c>
      <c r="E17" s="10">
        <v>5303.97</v>
      </c>
      <c r="F17" s="26"/>
      <c r="G17" s="8"/>
    </row>
    <row r="18" spans="1:7">
      <c r="A18" s="18">
        <v>18</v>
      </c>
      <c r="B18" s="3">
        <v>45538</v>
      </c>
      <c r="C18" s="5" t="s">
        <v>39</v>
      </c>
      <c r="D18" s="5" t="s">
        <v>2</v>
      </c>
      <c r="E18" s="10">
        <v>41.09</v>
      </c>
      <c r="F18" s="26"/>
      <c r="G18" s="8"/>
    </row>
    <row r="19" spans="1:7">
      <c r="A19" s="18">
        <v>19</v>
      </c>
      <c r="B19" s="3">
        <v>45538</v>
      </c>
      <c r="C19" s="5" t="s">
        <v>40</v>
      </c>
      <c r="D19" s="5" t="s">
        <v>2</v>
      </c>
      <c r="E19" s="10">
        <v>90.07</v>
      </c>
      <c r="F19" s="26"/>
      <c r="G19" s="8"/>
    </row>
    <row r="20" spans="1:7">
      <c r="A20" s="18">
        <v>20</v>
      </c>
      <c r="B20" s="3">
        <v>45538</v>
      </c>
      <c r="C20" s="5" t="s">
        <v>41</v>
      </c>
      <c r="D20" s="5" t="s">
        <v>2</v>
      </c>
      <c r="E20" s="10">
        <v>440.42</v>
      </c>
      <c r="F20" s="26"/>
      <c r="G20" s="8"/>
    </row>
    <row r="21" spans="1:7">
      <c r="A21" s="18">
        <v>21</v>
      </c>
      <c r="B21" s="3">
        <v>45538</v>
      </c>
      <c r="C21" s="5" t="s">
        <v>42</v>
      </c>
      <c r="D21" s="5" t="s">
        <v>2</v>
      </c>
      <c r="E21" s="10">
        <v>295.35000000000002</v>
      </c>
      <c r="F21" s="26"/>
      <c r="G21" s="8"/>
    </row>
    <row r="22" spans="1:7">
      <c r="A22" s="18">
        <v>22</v>
      </c>
      <c r="B22" s="3">
        <v>45538</v>
      </c>
      <c r="C22" s="5" t="s">
        <v>43</v>
      </c>
      <c r="D22" s="5" t="s">
        <v>2</v>
      </c>
      <c r="E22" s="24">
        <v>122199.29</v>
      </c>
      <c r="F22" s="26"/>
      <c r="G22" s="8"/>
    </row>
    <row r="23" spans="1:7">
      <c r="A23" s="18">
        <v>23</v>
      </c>
      <c r="B23" s="3">
        <v>45538</v>
      </c>
      <c r="C23" s="15" t="s">
        <v>46</v>
      </c>
      <c r="D23" s="15" t="s">
        <v>2</v>
      </c>
      <c r="E23" s="14">
        <v>31112.93</v>
      </c>
      <c r="F23" s="26"/>
      <c r="G23" s="8"/>
    </row>
    <row r="24" spans="1:7">
      <c r="A24" s="18">
        <v>24</v>
      </c>
      <c r="B24" s="3">
        <v>45538</v>
      </c>
      <c r="C24" s="15" t="s">
        <v>47</v>
      </c>
      <c r="D24" s="15" t="s">
        <v>2</v>
      </c>
      <c r="E24" s="14">
        <v>110562.82</v>
      </c>
      <c r="F24" s="26"/>
      <c r="G24" s="8"/>
    </row>
    <row r="25" spans="1:7">
      <c r="A25" s="18">
        <v>25</v>
      </c>
      <c r="B25" s="3">
        <v>45538</v>
      </c>
      <c r="C25" s="15" t="s">
        <v>48</v>
      </c>
      <c r="D25" s="15" t="s">
        <v>2</v>
      </c>
      <c r="E25" s="14">
        <v>168179.21</v>
      </c>
      <c r="F25" s="26"/>
      <c r="G25" s="8"/>
    </row>
    <row r="26" spans="1:7">
      <c r="A26" s="18">
        <v>26</v>
      </c>
      <c r="B26" s="3">
        <v>45538</v>
      </c>
      <c r="C26" s="15" t="s">
        <v>49</v>
      </c>
      <c r="D26" s="15" t="s">
        <v>2</v>
      </c>
      <c r="E26" s="14">
        <v>142370</v>
      </c>
      <c r="F26" s="26"/>
      <c r="G26" s="8"/>
    </row>
    <row r="27" spans="1:7">
      <c r="A27" s="18">
        <v>27</v>
      </c>
      <c r="B27" s="3">
        <v>45538</v>
      </c>
      <c r="C27" s="5" t="s">
        <v>52</v>
      </c>
      <c r="D27" s="5" t="s">
        <v>53</v>
      </c>
      <c r="E27" s="10">
        <v>1200</v>
      </c>
      <c r="F27" s="26"/>
      <c r="G27" s="8"/>
    </row>
    <row r="28" spans="1:7">
      <c r="A28" s="18">
        <v>28</v>
      </c>
      <c r="B28" s="3">
        <v>45538</v>
      </c>
      <c r="C28" s="5" t="s">
        <v>54</v>
      </c>
      <c r="D28" s="5" t="s">
        <v>55</v>
      </c>
      <c r="E28" s="10">
        <v>513.52</v>
      </c>
      <c r="F28" s="26"/>
      <c r="G28" s="8"/>
    </row>
    <row r="29" spans="1:7">
      <c r="A29" s="18">
        <v>29</v>
      </c>
      <c r="B29" s="3">
        <v>45538</v>
      </c>
      <c r="C29" s="15" t="s">
        <v>50</v>
      </c>
      <c r="D29" s="15" t="s">
        <v>1</v>
      </c>
      <c r="E29" s="14">
        <v>16813.09</v>
      </c>
      <c r="F29" s="26"/>
      <c r="G29" s="8"/>
    </row>
    <row r="30" spans="1:7">
      <c r="A30" s="18">
        <v>30</v>
      </c>
      <c r="B30" s="3">
        <v>45539</v>
      </c>
      <c r="C30" s="5" t="s">
        <v>51</v>
      </c>
      <c r="D30" s="5" t="s">
        <v>45</v>
      </c>
      <c r="E30" s="2">
        <v>112000</v>
      </c>
      <c r="F30" s="26"/>
      <c r="G30" s="8"/>
    </row>
    <row r="31" spans="1:7">
      <c r="A31" s="18">
        <v>31</v>
      </c>
      <c r="B31" s="3">
        <v>45539</v>
      </c>
      <c r="C31" s="75" t="s">
        <v>44</v>
      </c>
      <c r="D31" s="5" t="s">
        <v>45</v>
      </c>
      <c r="E31" s="14">
        <v>20973.37</v>
      </c>
      <c r="F31" s="26"/>
      <c r="G31" s="8"/>
    </row>
    <row r="32" spans="1:7">
      <c r="A32" s="18">
        <v>32</v>
      </c>
      <c r="B32" s="3">
        <v>45539</v>
      </c>
      <c r="C32" s="5" t="s">
        <v>56</v>
      </c>
      <c r="D32" s="5" t="s">
        <v>57</v>
      </c>
      <c r="E32" s="10">
        <v>3.92</v>
      </c>
      <c r="F32" s="26"/>
      <c r="G32" s="8"/>
    </row>
    <row r="33" spans="1:7">
      <c r="A33" s="18">
        <v>33</v>
      </c>
      <c r="B33" s="76">
        <v>45539</v>
      </c>
      <c r="C33" s="5" t="s">
        <v>58</v>
      </c>
      <c r="D33" s="5" t="s">
        <v>59</v>
      </c>
      <c r="E33" s="59">
        <v>32</v>
      </c>
      <c r="F33" s="7"/>
      <c r="G33" s="8"/>
    </row>
    <row r="34" spans="1:7">
      <c r="A34" s="18">
        <v>34</v>
      </c>
      <c r="B34" s="76">
        <v>45541</v>
      </c>
      <c r="C34" s="5" t="s">
        <v>60</v>
      </c>
      <c r="D34" s="5" t="s">
        <v>2</v>
      </c>
      <c r="E34" s="59">
        <v>44079.87</v>
      </c>
      <c r="F34" s="7"/>
      <c r="G34" s="8"/>
    </row>
    <row r="35" spans="1:7">
      <c r="A35" s="18">
        <v>35</v>
      </c>
      <c r="B35" s="76">
        <v>45541</v>
      </c>
      <c r="C35" s="5" t="s">
        <v>61</v>
      </c>
      <c r="D35" s="5" t="s">
        <v>17</v>
      </c>
      <c r="E35" s="59">
        <v>147.38</v>
      </c>
      <c r="G35" s="8"/>
    </row>
    <row r="36" spans="1:7">
      <c r="A36" s="18">
        <v>36</v>
      </c>
      <c r="B36" s="76">
        <v>45541</v>
      </c>
      <c r="C36" s="5" t="s">
        <v>62</v>
      </c>
      <c r="D36" s="5" t="s">
        <v>0</v>
      </c>
      <c r="E36" s="59">
        <v>12813.36</v>
      </c>
      <c r="F36" s="7"/>
      <c r="G36" s="8"/>
    </row>
    <row r="37" spans="1:7">
      <c r="A37" s="18">
        <v>37</v>
      </c>
      <c r="B37" s="76">
        <v>45541</v>
      </c>
      <c r="C37" s="5" t="s">
        <v>63</v>
      </c>
      <c r="D37" s="5" t="s">
        <v>64</v>
      </c>
      <c r="E37" s="59">
        <v>18800</v>
      </c>
      <c r="F37" s="7"/>
      <c r="G37" s="8"/>
    </row>
    <row r="38" spans="1:7">
      <c r="A38" s="18">
        <v>38</v>
      </c>
      <c r="B38" s="76">
        <v>45541</v>
      </c>
      <c r="C38" s="5" t="s">
        <v>65</v>
      </c>
      <c r="D38" s="5" t="s">
        <v>66</v>
      </c>
      <c r="E38" s="59">
        <v>1300</v>
      </c>
      <c r="F38" s="7"/>
      <c r="G38" s="8"/>
    </row>
    <row r="39" spans="1:7">
      <c r="A39" s="18">
        <v>39</v>
      </c>
      <c r="B39" s="76">
        <v>45541</v>
      </c>
      <c r="C39" s="5" t="s">
        <v>67</v>
      </c>
      <c r="D39" s="5" t="s">
        <v>3</v>
      </c>
      <c r="E39" s="59">
        <v>593.77</v>
      </c>
      <c r="F39" s="7"/>
      <c r="G39" s="8"/>
    </row>
    <row r="40" spans="1:7">
      <c r="A40" s="18">
        <v>40</v>
      </c>
      <c r="B40" s="76">
        <v>45541</v>
      </c>
      <c r="C40" s="5" t="s">
        <v>67</v>
      </c>
      <c r="D40" s="5" t="s">
        <v>6</v>
      </c>
      <c r="E40" s="59">
        <v>420</v>
      </c>
      <c r="F40" s="7"/>
      <c r="G40" s="8"/>
    </row>
    <row r="41" spans="1:7">
      <c r="A41" s="18">
        <v>41</v>
      </c>
      <c r="B41" s="76">
        <v>45541</v>
      </c>
      <c r="C41" s="5" t="s">
        <v>67</v>
      </c>
      <c r="D41" s="5" t="s">
        <v>5</v>
      </c>
      <c r="E41" s="59">
        <v>542.38</v>
      </c>
      <c r="G41" s="8"/>
    </row>
    <row r="42" spans="1:7">
      <c r="A42" s="18">
        <v>42</v>
      </c>
      <c r="B42" s="76">
        <v>45541</v>
      </c>
      <c r="C42" s="5" t="s">
        <v>67</v>
      </c>
      <c r="D42" s="5" t="s">
        <v>4</v>
      </c>
      <c r="E42" s="59">
        <v>1000</v>
      </c>
      <c r="F42" s="4"/>
      <c r="G42" s="14"/>
    </row>
    <row r="43" spans="1:7">
      <c r="A43" s="18">
        <v>43</v>
      </c>
      <c r="B43" s="76">
        <v>45541</v>
      </c>
      <c r="C43" s="5" t="s">
        <v>68</v>
      </c>
      <c r="D43" s="5" t="s">
        <v>69</v>
      </c>
      <c r="E43" s="59">
        <v>1000</v>
      </c>
      <c r="F43" s="13"/>
      <c r="G43" s="8"/>
    </row>
    <row r="44" spans="1:7">
      <c r="A44" s="18">
        <v>44</v>
      </c>
      <c r="B44" s="76">
        <v>45541</v>
      </c>
      <c r="C44" s="5" t="s">
        <v>70</v>
      </c>
      <c r="D44" s="5" t="s">
        <v>71</v>
      </c>
      <c r="E44" s="59">
        <v>150</v>
      </c>
      <c r="F44" s="13"/>
      <c r="G44" s="8"/>
    </row>
    <row r="45" spans="1:7">
      <c r="A45" s="18">
        <v>45</v>
      </c>
      <c r="B45" s="76">
        <v>45541</v>
      </c>
      <c r="C45" s="5" t="s">
        <v>72</v>
      </c>
      <c r="D45" s="5" t="s">
        <v>71</v>
      </c>
      <c r="E45" s="59">
        <v>164.35</v>
      </c>
      <c r="F45" s="13"/>
      <c r="G45" s="8"/>
    </row>
    <row r="46" spans="1:7">
      <c r="A46" s="18">
        <v>46</v>
      </c>
      <c r="B46" s="76">
        <v>45541</v>
      </c>
      <c r="C46" s="5" t="s">
        <v>73</v>
      </c>
      <c r="D46" s="5" t="s">
        <v>71</v>
      </c>
      <c r="E46" s="59">
        <v>150</v>
      </c>
      <c r="F46" s="13"/>
      <c r="G46" s="8"/>
    </row>
    <row r="47" spans="1:7">
      <c r="A47" s="18">
        <v>47</v>
      </c>
      <c r="B47" s="76">
        <v>45541</v>
      </c>
      <c r="C47" s="5" t="s">
        <v>74</v>
      </c>
      <c r="D47" s="5" t="s">
        <v>71</v>
      </c>
      <c r="E47" s="59">
        <v>150</v>
      </c>
      <c r="F47" s="13"/>
      <c r="G47" s="8"/>
    </row>
    <row r="48" spans="1:7">
      <c r="A48" s="18">
        <v>48</v>
      </c>
      <c r="B48" s="76">
        <v>45541</v>
      </c>
      <c r="C48" s="5" t="s">
        <v>75</v>
      </c>
      <c r="D48" s="5" t="s">
        <v>71</v>
      </c>
      <c r="E48" s="59">
        <v>11.05</v>
      </c>
      <c r="F48" s="13"/>
      <c r="G48" s="8"/>
    </row>
    <row r="49" spans="1:7">
      <c r="A49" s="18">
        <v>49</v>
      </c>
      <c r="B49" s="76">
        <v>45541</v>
      </c>
      <c r="C49" s="5" t="s">
        <v>76</v>
      </c>
      <c r="D49" s="5" t="s">
        <v>71</v>
      </c>
      <c r="E49" s="59">
        <v>150</v>
      </c>
      <c r="F49" s="13"/>
      <c r="G49" s="13"/>
    </row>
    <row r="50" spans="1:7">
      <c r="A50" s="18">
        <v>50</v>
      </c>
      <c r="B50" s="76">
        <v>45541</v>
      </c>
      <c r="C50" s="5" t="s">
        <v>77</v>
      </c>
      <c r="D50" s="5" t="s">
        <v>78</v>
      </c>
      <c r="E50" s="59">
        <v>22500</v>
      </c>
      <c r="F50" s="13"/>
      <c r="G50" s="13"/>
    </row>
    <row r="51" spans="1:7">
      <c r="A51" s="18">
        <v>51</v>
      </c>
      <c r="B51" s="76">
        <v>45541</v>
      </c>
      <c r="C51" s="5" t="s">
        <v>7</v>
      </c>
      <c r="D51" s="5" t="s">
        <v>8</v>
      </c>
      <c r="E51" s="59">
        <v>15000</v>
      </c>
      <c r="F51" s="13"/>
      <c r="G51" s="13"/>
    </row>
    <row r="52" spans="1:7">
      <c r="A52" s="18">
        <v>52</v>
      </c>
      <c r="B52" s="76">
        <v>45541</v>
      </c>
      <c r="C52" s="5" t="s">
        <v>37</v>
      </c>
      <c r="D52" s="5" t="s">
        <v>79</v>
      </c>
      <c r="E52" s="59">
        <v>5303.97</v>
      </c>
      <c r="F52" s="13"/>
      <c r="G52" s="13"/>
    </row>
    <row r="53" spans="1:7">
      <c r="A53" s="18">
        <v>53</v>
      </c>
      <c r="B53" s="76">
        <v>45541</v>
      </c>
      <c r="C53" s="25" t="s">
        <v>38</v>
      </c>
      <c r="D53" s="5" t="s">
        <v>79</v>
      </c>
      <c r="E53" s="59">
        <v>5303.97</v>
      </c>
      <c r="F53" s="13"/>
      <c r="G53" s="13"/>
    </row>
    <row r="54" spans="1:7">
      <c r="A54" s="18">
        <v>54</v>
      </c>
      <c r="B54" s="76">
        <v>45541</v>
      </c>
      <c r="C54" s="5" t="s">
        <v>25</v>
      </c>
      <c r="D54" s="5" t="s">
        <v>9</v>
      </c>
      <c r="E54" s="59">
        <v>37630.620000000003</v>
      </c>
      <c r="F54" s="13"/>
      <c r="G54" s="13"/>
    </row>
    <row r="55" spans="1:7">
      <c r="A55" s="18">
        <v>55</v>
      </c>
      <c r="B55" s="3">
        <v>45544</v>
      </c>
      <c r="C55" s="5" t="s">
        <v>36</v>
      </c>
      <c r="D55" s="5" t="s">
        <v>80</v>
      </c>
      <c r="E55" s="8">
        <v>14915.83</v>
      </c>
      <c r="F55" s="13"/>
      <c r="G55" s="64"/>
    </row>
    <row r="56" spans="1:7">
      <c r="A56" s="18">
        <v>56</v>
      </c>
      <c r="B56" s="3">
        <v>45544</v>
      </c>
      <c r="C56" s="5" t="s">
        <v>81</v>
      </c>
      <c r="D56" s="5" t="s">
        <v>82</v>
      </c>
      <c r="E56" s="8">
        <f>750-97</f>
        <v>653</v>
      </c>
      <c r="F56" s="13"/>
      <c r="G56" s="64"/>
    </row>
    <row r="57" spans="1:7">
      <c r="A57" s="18">
        <v>57</v>
      </c>
      <c r="B57" s="3">
        <v>45547</v>
      </c>
      <c r="C57" s="5" t="s">
        <v>83</v>
      </c>
      <c r="D57" s="5" t="s">
        <v>84</v>
      </c>
      <c r="E57" s="8">
        <v>877.28</v>
      </c>
      <c r="F57" s="13"/>
      <c r="G57" s="64"/>
    </row>
    <row r="58" spans="1:7">
      <c r="A58" s="18">
        <v>58</v>
      </c>
      <c r="B58" s="3">
        <v>45547</v>
      </c>
      <c r="C58" s="5" t="s">
        <v>85</v>
      </c>
      <c r="D58" s="5" t="s">
        <v>86</v>
      </c>
      <c r="E58" s="8">
        <v>2700</v>
      </c>
      <c r="F58" s="13"/>
      <c r="G58" s="64"/>
    </row>
    <row r="59" spans="1:7">
      <c r="A59" s="18">
        <v>59</v>
      </c>
      <c r="B59" s="3">
        <v>45547</v>
      </c>
      <c r="C59" s="5" t="s">
        <v>87</v>
      </c>
      <c r="D59" s="5" t="s">
        <v>86</v>
      </c>
      <c r="E59" s="8">
        <v>4050</v>
      </c>
      <c r="F59" s="13"/>
      <c r="G59" s="64"/>
    </row>
    <row r="60" spans="1:7">
      <c r="A60" s="18">
        <v>60</v>
      </c>
      <c r="B60" s="3">
        <v>45547</v>
      </c>
      <c r="C60" s="5" t="s">
        <v>88</v>
      </c>
      <c r="D60" s="5" t="s">
        <v>71</v>
      </c>
      <c r="E60" s="8">
        <v>150</v>
      </c>
      <c r="F60" s="13"/>
      <c r="G60" s="64"/>
    </row>
    <row r="61" spans="1:7">
      <c r="A61" s="18">
        <v>61</v>
      </c>
      <c r="B61" s="3">
        <v>45547</v>
      </c>
      <c r="C61" s="5" t="s">
        <v>89</v>
      </c>
      <c r="D61" s="5" t="s">
        <v>71</v>
      </c>
      <c r="E61" s="8">
        <v>10.35</v>
      </c>
      <c r="F61" s="13"/>
      <c r="G61" s="64"/>
    </row>
    <row r="62" spans="1:7">
      <c r="A62" s="18">
        <v>62</v>
      </c>
      <c r="B62" s="3">
        <v>45547</v>
      </c>
      <c r="C62" s="5" t="s">
        <v>90</v>
      </c>
      <c r="D62" s="5" t="s">
        <v>71</v>
      </c>
      <c r="E62" s="8">
        <v>150</v>
      </c>
      <c r="F62" s="13"/>
      <c r="G62" s="64"/>
    </row>
    <row r="63" spans="1:7">
      <c r="A63" s="18">
        <v>63</v>
      </c>
      <c r="B63" s="3">
        <v>45547</v>
      </c>
      <c r="C63" s="5" t="s">
        <v>91</v>
      </c>
      <c r="D63" s="5" t="s">
        <v>71</v>
      </c>
      <c r="E63" s="8">
        <v>150</v>
      </c>
      <c r="F63" s="13"/>
      <c r="G63" s="64"/>
    </row>
    <row r="64" spans="1:7">
      <c r="A64" s="18">
        <v>64</v>
      </c>
      <c r="B64" s="3">
        <v>45547</v>
      </c>
      <c r="C64" s="5" t="s">
        <v>92</v>
      </c>
      <c r="D64" s="5" t="s">
        <v>71</v>
      </c>
      <c r="E64" s="8">
        <v>150</v>
      </c>
      <c r="F64" s="13"/>
      <c r="G64" s="64"/>
    </row>
    <row r="65" spans="1:7">
      <c r="A65" s="18">
        <v>65</v>
      </c>
      <c r="B65" s="3">
        <v>45547</v>
      </c>
      <c r="C65" s="5" t="s">
        <v>93</v>
      </c>
      <c r="D65" s="5" t="s">
        <v>94</v>
      </c>
      <c r="E65" s="8">
        <v>1400</v>
      </c>
      <c r="F65" s="13"/>
      <c r="G65" s="58"/>
    </row>
    <row r="66" spans="1:7">
      <c r="A66" s="18">
        <v>66</v>
      </c>
      <c r="B66" s="3">
        <v>45547</v>
      </c>
      <c r="C66" s="5" t="s">
        <v>95</v>
      </c>
      <c r="D66" s="5" t="s">
        <v>94</v>
      </c>
      <c r="E66" s="8">
        <v>350</v>
      </c>
      <c r="F66" s="13"/>
      <c r="G66" s="64"/>
    </row>
    <row r="67" spans="1:7">
      <c r="A67" s="18">
        <v>67</v>
      </c>
      <c r="B67" s="3">
        <v>45547</v>
      </c>
      <c r="C67" s="5" t="s">
        <v>96</v>
      </c>
      <c r="D67" s="5" t="s">
        <v>97</v>
      </c>
      <c r="E67" s="8">
        <v>168.45</v>
      </c>
      <c r="F67" s="13"/>
      <c r="G67" s="64"/>
    </row>
    <row r="68" spans="1:7">
      <c r="A68" s="18">
        <v>68</v>
      </c>
      <c r="B68" s="3">
        <v>45547</v>
      </c>
      <c r="C68" s="5" t="s">
        <v>98</v>
      </c>
      <c r="D68" s="5" t="s">
        <v>97</v>
      </c>
      <c r="E68" s="8">
        <v>150</v>
      </c>
      <c r="F68" s="13"/>
      <c r="G68" s="64"/>
    </row>
    <row r="69" spans="1:7">
      <c r="A69" s="18">
        <v>69</v>
      </c>
      <c r="B69" s="3">
        <v>45547</v>
      </c>
      <c r="C69" s="5" t="s">
        <v>99</v>
      </c>
      <c r="D69" s="5" t="s">
        <v>97</v>
      </c>
      <c r="E69" s="8">
        <v>150</v>
      </c>
      <c r="F69" s="13"/>
      <c r="G69" s="64"/>
    </row>
    <row r="70" spans="1:7">
      <c r="A70" s="18">
        <v>70</v>
      </c>
      <c r="B70" s="3">
        <v>45547</v>
      </c>
      <c r="C70" s="5" t="s">
        <v>100</v>
      </c>
      <c r="D70" s="5" t="s">
        <v>97</v>
      </c>
      <c r="E70" s="8">
        <v>2325</v>
      </c>
      <c r="F70" s="13"/>
      <c r="G70" s="64"/>
    </row>
    <row r="71" spans="1:7">
      <c r="A71" s="18">
        <v>71</v>
      </c>
      <c r="B71" s="3">
        <v>45547</v>
      </c>
      <c r="C71" s="5" t="s">
        <v>101</v>
      </c>
      <c r="D71" s="5" t="s">
        <v>97</v>
      </c>
      <c r="E71" s="8">
        <v>150</v>
      </c>
      <c r="F71" s="13"/>
      <c r="G71" s="64"/>
    </row>
    <row r="72" spans="1:7">
      <c r="A72" s="18">
        <v>72</v>
      </c>
      <c r="B72" s="3">
        <v>45547</v>
      </c>
      <c r="C72" s="5" t="s">
        <v>102</v>
      </c>
      <c r="D72" s="5" t="s">
        <v>97</v>
      </c>
      <c r="E72" s="8">
        <v>150</v>
      </c>
      <c r="F72" s="13"/>
      <c r="G72" s="64"/>
    </row>
    <row r="73" spans="1:7">
      <c r="A73" s="18">
        <v>73</v>
      </c>
      <c r="B73" s="3">
        <v>45547</v>
      </c>
      <c r="C73" s="5" t="s">
        <v>103</v>
      </c>
      <c r="D73" s="5" t="s">
        <v>97</v>
      </c>
      <c r="E73" s="8">
        <v>750</v>
      </c>
      <c r="F73" s="13"/>
      <c r="G73" s="64"/>
    </row>
    <row r="74" spans="1:7">
      <c r="A74" s="18">
        <v>74</v>
      </c>
      <c r="B74" s="3">
        <v>45547</v>
      </c>
      <c r="C74" s="5" t="s">
        <v>104</v>
      </c>
      <c r="D74" s="5" t="s">
        <v>105</v>
      </c>
      <c r="E74" s="8">
        <v>5459.4</v>
      </c>
      <c r="F74" s="13"/>
      <c r="G74" s="64"/>
    </row>
    <row r="75" spans="1:7">
      <c r="A75" s="18">
        <v>75</v>
      </c>
      <c r="B75" s="3">
        <v>45547</v>
      </c>
      <c r="C75" s="5" t="s">
        <v>106</v>
      </c>
      <c r="D75" s="5" t="s">
        <v>105</v>
      </c>
      <c r="E75" s="8">
        <v>5860</v>
      </c>
      <c r="F75" s="13"/>
      <c r="G75" s="64"/>
    </row>
    <row r="76" spans="1:7">
      <c r="A76" s="18">
        <v>76</v>
      </c>
      <c r="B76" s="3">
        <v>45547</v>
      </c>
      <c r="C76" s="5" t="s">
        <v>107</v>
      </c>
      <c r="D76" s="5" t="s">
        <v>105</v>
      </c>
      <c r="E76" s="8">
        <v>5663.1</v>
      </c>
      <c r="F76" s="13"/>
      <c r="G76" s="64"/>
    </row>
    <row r="77" spans="1:7">
      <c r="A77" s="18">
        <v>77</v>
      </c>
      <c r="B77" s="3">
        <v>45547</v>
      </c>
      <c r="C77" s="5" t="s">
        <v>108</v>
      </c>
      <c r="D77" s="5" t="s">
        <v>109</v>
      </c>
      <c r="E77" s="8">
        <v>959</v>
      </c>
      <c r="F77" s="13"/>
      <c r="G77" s="64"/>
    </row>
    <row r="78" spans="1:7">
      <c r="A78" s="18">
        <v>78</v>
      </c>
      <c r="B78" s="3">
        <v>45547</v>
      </c>
      <c r="C78" s="5" t="s">
        <v>110</v>
      </c>
      <c r="D78" s="5" t="s">
        <v>109</v>
      </c>
      <c r="E78" s="8">
        <v>3252.03</v>
      </c>
      <c r="F78" s="13"/>
      <c r="G78" s="64"/>
    </row>
    <row r="79" spans="1:7">
      <c r="A79" s="18">
        <v>79</v>
      </c>
      <c r="B79" s="3">
        <v>45547</v>
      </c>
      <c r="C79" s="5" t="s">
        <v>111</v>
      </c>
      <c r="D79" s="5" t="s">
        <v>109</v>
      </c>
      <c r="E79" s="8">
        <v>3256.49</v>
      </c>
      <c r="F79" s="13"/>
      <c r="G79" s="64"/>
    </row>
    <row r="80" spans="1:7">
      <c r="A80" s="18">
        <v>80</v>
      </c>
      <c r="B80" s="3">
        <v>45547</v>
      </c>
      <c r="C80" s="5" t="s">
        <v>112</v>
      </c>
      <c r="D80" s="5" t="s">
        <v>113</v>
      </c>
      <c r="E80" s="8">
        <v>1002.77</v>
      </c>
      <c r="F80" s="13"/>
      <c r="G80" s="64"/>
    </row>
    <row r="81" spans="1:7">
      <c r="A81" s="18">
        <v>81</v>
      </c>
      <c r="B81" s="3">
        <v>45547</v>
      </c>
      <c r="C81" s="5" t="s">
        <v>114</v>
      </c>
      <c r="D81" s="5" t="s">
        <v>115</v>
      </c>
      <c r="E81" s="8">
        <v>10063.14</v>
      </c>
      <c r="F81" s="13"/>
      <c r="G81" s="64"/>
    </row>
    <row r="82" spans="1:7">
      <c r="A82" s="18">
        <v>82</v>
      </c>
      <c r="B82" s="3">
        <v>45547</v>
      </c>
      <c r="C82" s="5" t="s">
        <v>116</v>
      </c>
      <c r="D82" s="5" t="s">
        <v>117</v>
      </c>
      <c r="E82" s="8">
        <f>16130.73-1069.23</f>
        <v>15061.5</v>
      </c>
      <c r="F82" s="13"/>
      <c r="G82" s="64"/>
    </row>
    <row r="83" spans="1:7">
      <c r="A83" s="18">
        <v>83</v>
      </c>
      <c r="B83" s="3">
        <v>45547</v>
      </c>
      <c r="C83" s="5" t="s">
        <v>118</v>
      </c>
      <c r="D83" s="5" t="s">
        <v>117</v>
      </c>
      <c r="E83" s="77">
        <f>103545.39-6864.26</f>
        <v>96681.13</v>
      </c>
      <c r="F83" s="13"/>
      <c r="G83" s="64"/>
    </row>
    <row r="84" spans="1:7">
      <c r="A84" s="18">
        <v>84</v>
      </c>
      <c r="B84" s="3">
        <v>45547</v>
      </c>
      <c r="C84" s="5" t="s">
        <v>119</v>
      </c>
      <c r="D84" s="5" t="s">
        <v>117</v>
      </c>
      <c r="E84" s="9">
        <f>38159.28-2529.52</f>
        <v>35629.760000000002</v>
      </c>
      <c r="F84" s="13"/>
      <c r="G84" s="64"/>
    </row>
    <row r="85" spans="1:7">
      <c r="A85" s="18">
        <v>85</v>
      </c>
      <c r="B85" s="3">
        <v>45547</v>
      </c>
      <c r="C85" s="5" t="s">
        <v>120</v>
      </c>
      <c r="D85" s="5" t="s">
        <v>117</v>
      </c>
      <c r="E85" s="9">
        <f>3835.4-254.12</f>
        <v>3581.28</v>
      </c>
      <c r="F85" s="13"/>
      <c r="G85" s="64"/>
    </row>
    <row r="86" spans="1:7">
      <c r="A86" s="18">
        <v>86</v>
      </c>
      <c r="B86" s="3">
        <v>45547</v>
      </c>
      <c r="C86" s="5" t="s">
        <v>121</v>
      </c>
      <c r="D86" s="5" t="s">
        <v>117</v>
      </c>
      <c r="E86" s="9">
        <f>18455.15-1223.32</f>
        <v>17231.830000000002</v>
      </c>
      <c r="F86" s="13"/>
      <c r="G86" s="64"/>
    </row>
    <row r="87" spans="1:7">
      <c r="A87" s="18">
        <v>87</v>
      </c>
      <c r="B87" s="3">
        <v>45547</v>
      </c>
      <c r="C87" s="5" t="s">
        <v>122</v>
      </c>
      <c r="D87" s="78" t="s">
        <v>117</v>
      </c>
      <c r="E87" s="26">
        <f>424.26-29.1</f>
        <v>395.15999999999997</v>
      </c>
      <c r="F87" s="13"/>
      <c r="G87" s="64"/>
    </row>
    <row r="88" spans="1:7">
      <c r="A88" s="18">
        <v>88</v>
      </c>
      <c r="B88" s="3">
        <v>45547</v>
      </c>
      <c r="C88" s="5" t="s">
        <v>123</v>
      </c>
      <c r="D88" s="5" t="s">
        <v>9</v>
      </c>
      <c r="E88" s="16">
        <v>130.83000000000001</v>
      </c>
      <c r="F88" s="13"/>
      <c r="G88" s="64"/>
    </row>
    <row r="89" spans="1:7">
      <c r="A89" s="18">
        <v>89</v>
      </c>
      <c r="B89" s="3">
        <v>45547</v>
      </c>
      <c r="C89" s="5" t="s">
        <v>124</v>
      </c>
      <c r="D89" s="5" t="s">
        <v>9</v>
      </c>
      <c r="E89" s="16">
        <v>154</v>
      </c>
      <c r="F89" s="13"/>
      <c r="G89" s="64"/>
    </row>
    <row r="90" spans="1:7">
      <c r="A90" s="18">
        <v>90</v>
      </c>
      <c r="B90" s="3">
        <v>45548</v>
      </c>
      <c r="C90" s="5" t="s">
        <v>125</v>
      </c>
      <c r="D90" s="5" t="s">
        <v>9</v>
      </c>
      <c r="E90" s="21">
        <v>128.22999999999999</v>
      </c>
      <c r="F90" s="13"/>
      <c r="G90" s="64"/>
    </row>
    <row r="91" spans="1:7">
      <c r="A91" s="18">
        <v>91</v>
      </c>
      <c r="B91" s="3">
        <v>45548</v>
      </c>
      <c r="C91" s="5" t="s">
        <v>126</v>
      </c>
      <c r="D91" s="5" t="s">
        <v>9</v>
      </c>
      <c r="E91" s="19">
        <v>162</v>
      </c>
      <c r="F91" s="13"/>
      <c r="G91" s="64"/>
    </row>
    <row r="92" spans="1:7">
      <c r="A92" s="18">
        <v>92</v>
      </c>
      <c r="B92" s="3">
        <v>45548</v>
      </c>
      <c r="C92" s="5" t="s">
        <v>127</v>
      </c>
      <c r="D92" s="5" t="s">
        <v>9</v>
      </c>
      <c r="E92" s="19">
        <v>132.94999999999999</v>
      </c>
      <c r="F92" s="13"/>
      <c r="G92" s="64"/>
    </row>
    <row r="93" spans="1:7">
      <c r="A93" s="18">
        <v>93</v>
      </c>
      <c r="B93" s="3">
        <v>45548</v>
      </c>
      <c r="C93" s="5" t="s">
        <v>128</v>
      </c>
      <c r="D93" s="5" t="s">
        <v>9</v>
      </c>
      <c r="E93" s="19">
        <v>170</v>
      </c>
      <c r="F93" s="13"/>
      <c r="G93" s="64"/>
    </row>
    <row r="94" spans="1:7">
      <c r="A94" s="18">
        <v>94</v>
      </c>
      <c r="B94" s="3">
        <v>45548</v>
      </c>
      <c r="C94" s="5" t="s">
        <v>129</v>
      </c>
      <c r="D94" s="5" t="s">
        <v>9</v>
      </c>
      <c r="E94" s="16">
        <v>170</v>
      </c>
      <c r="F94" s="13"/>
      <c r="G94" s="64"/>
    </row>
    <row r="95" spans="1:7">
      <c r="A95" s="18">
        <v>95</v>
      </c>
      <c r="B95" s="3">
        <v>45548</v>
      </c>
      <c r="C95" s="5" t="s">
        <v>130</v>
      </c>
      <c r="D95" s="5" t="s">
        <v>131</v>
      </c>
      <c r="E95" s="16">
        <v>416</v>
      </c>
      <c r="F95" s="13"/>
      <c r="G95" s="64"/>
    </row>
    <row r="96" spans="1:7">
      <c r="A96" s="18">
        <v>96</v>
      </c>
      <c r="B96" s="3">
        <v>45548</v>
      </c>
      <c r="C96" s="5" t="s">
        <v>132</v>
      </c>
      <c r="D96" s="5" t="s">
        <v>9</v>
      </c>
      <c r="E96" s="10">
        <v>10000</v>
      </c>
      <c r="F96" s="13"/>
      <c r="G96" s="64"/>
    </row>
    <row r="97" spans="1:9">
      <c r="A97" s="18">
        <v>97</v>
      </c>
      <c r="B97" s="3">
        <v>45551</v>
      </c>
      <c r="C97" s="5" t="s">
        <v>133</v>
      </c>
      <c r="D97" s="5" t="s">
        <v>134</v>
      </c>
      <c r="E97" s="6">
        <v>20000</v>
      </c>
      <c r="F97" s="13"/>
      <c r="G97" s="8"/>
    </row>
    <row r="98" spans="1:9">
      <c r="A98" s="18">
        <v>98</v>
      </c>
      <c r="B98" s="3">
        <v>45554</v>
      </c>
      <c r="C98" s="5" t="s">
        <v>135</v>
      </c>
      <c r="D98" s="4" t="s">
        <v>2</v>
      </c>
      <c r="E98" s="10">
        <v>2232.13</v>
      </c>
      <c r="F98" s="13"/>
      <c r="G98" s="8"/>
    </row>
    <row r="99" spans="1:9">
      <c r="A99" s="18">
        <v>99</v>
      </c>
      <c r="B99" s="3">
        <v>45554</v>
      </c>
      <c r="C99" s="5" t="s">
        <v>136</v>
      </c>
      <c r="D99" s="5" t="s">
        <v>2</v>
      </c>
      <c r="E99" s="9">
        <v>1062.29</v>
      </c>
      <c r="F99" s="13"/>
      <c r="G99" s="8"/>
    </row>
    <row r="100" spans="1:9">
      <c r="A100" s="18">
        <v>100</v>
      </c>
      <c r="B100" s="3">
        <v>45554</v>
      </c>
      <c r="C100" s="5" t="s">
        <v>137</v>
      </c>
      <c r="D100" s="5" t="s">
        <v>2</v>
      </c>
      <c r="E100" s="16">
        <v>319.61</v>
      </c>
      <c r="F100" s="13"/>
      <c r="G100" s="8"/>
    </row>
    <row r="101" spans="1:9">
      <c r="A101" s="18">
        <v>101</v>
      </c>
      <c r="B101" s="3">
        <v>45554</v>
      </c>
      <c r="C101" s="5" t="s">
        <v>138</v>
      </c>
      <c r="D101" s="79" t="s">
        <v>2</v>
      </c>
      <c r="E101" s="31">
        <v>441.26</v>
      </c>
      <c r="F101" s="13"/>
      <c r="G101" s="8"/>
    </row>
    <row r="102" spans="1:9">
      <c r="A102" s="18">
        <v>102</v>
      </c>
      <c r="B102" s="3">
        <v>45554</v>
      </c>
      <c r="C102" s="5" t="s">
        <v>139</v>
      </c>
      <c r="D102" s="4" t="s">
        <v>2</v>
      </c>
      <c r="E102" s="16">
        <v>1883.3</v>
      </c>
      <c r="F102" s="13"/>
      <c r="G102" s="8"/>
    </row>
    <row r="103" spans="1:9">
      <c r="A103" s="18">
        <v>103</v>
      </c>
      <c r="B103" s="3">
        <v>45554</v>
      </c>
      <c r="C103" s="5" t="s">
        <v>140</v>
      </c>
      <c r="D103" s="5" t="s">
        <v>2</v>
      </c>
      <c r="E103" s="16">
        <v>3238.46</v>
      </c>
      <c r="F103" s="13"/>
      <c r="G103" s="8"/>
    </row>
    <row r="104" spans="1:9">
      <c r="A104" s="18">
        <v>104</v>
      </c>
      <c r="B104" s="3">
        <v>45554</v>
      </c>
      <c r="C104" s="5" t="s">
        <v>141</v>
      </c>
      <c r="D104" s="5" t="s">
        <v>2</v>
      </c>
      <c r="E104" s="8">
        <v>193.62</v>
      </c>
      <c r="F104" s="13"/>
      <c r="G104" s="8"/>
    </row>
    <row r="105" spans="1:9">
      <c r="A105" s="18">
        <v>105</v>
      </c>
      <c r="B105" s="3">
        <v>45554</v>
      </c>
      <c r="C105" s="5" t="s">
        <v>142</v>
      </c>
      <c r="D105" s="5" t="s">
        <v>2</v>
      </c>
      <c r="E105" s="8">
        <v>212.82</v>
      </c>
      <c r="F105" s="13"/>
      <c r="G105" s="8"/>
    </row>
    <row r="106" spans="1:9">
      <c r="A106" s="18">
        <v>106</v>
      </c>
      <c r="B106" s="3">
        <v>45554</v>
      </c>
      <c r="C106" s="5" t="s">
        <v>143</v>
      </c>
      <c r="D106" s="4" t="s">
        <v>2</v>
      </c>
      <c r="E106" s="8">
        <v>102.73</v>
      </c>
      <c r="F106" s="13"/>
      <c r="G106" s="8"/>
    </row>
    <row r="107" spans="1:9">
      <c r="A107" s="18">
        <v>107</v>
      </c>
      <c r="B107" s="3">
        <v>45554</v>
      </c>
      <c r="C107" s="4" t="s">
        <v>144</v>
      </c>
      <c r="D107" s="4" t="s">
        <v>2</v>
      </c>
      <c r="E107" s="8">
        <v>37.47</v>
      </c>
      <c r="F107" s="13"/>
      <c r="G107" s="8"/>
    </row>
    <row r="108" spans="1:9">
      <c r="A108" s="18">
        <v>108</v>
      </c>
      <c r="B108" s="3">
        <v>45554</v>
      </c>
      <c r="C108" s="5" t="s">
        <v>145</v>
      </c>
      <c r="D108" s="4" t="s">
        <v>2</v>
      </c>
      <c r="E108" s="8">
        <v>364.01</v>
      </c>
      <c r="F108" s="13"/>
      <c r="G108" s="8"/>
    </row>
    <row r="109" spans="1:9">
      <c r="A109" s="18">
        <v>109</v>
      </c>
      <c r="B109" s="3">
        <v>45554</v>
      </c>
      <c r="C109" s="5" t="s">
        <v>146</v>
      </c>
      <c r="D109" s="4" t="s">
        <v>2</v>
      </c>
      <c r="E109" s="8">
        <v>457.85</v>
      </c>
      <c r="F109" s="13"/>
      <c r="G109" s="8"/>
    </row>
    <row r="110" spans="1:9">
      <c r="A110" s="18">
        <v>110</v>
      </c>
      <c r="B110" s="3">
        <v>45554</v>
      </c>
      <c r="C110" s="5" t="s">
        <v>147</v>
      </c>
      <c r="D110" s="4" t="s">
        <v>2</v>
      </c>
      <c r="E110" s="8">
        <v>1999.59</v>
      </c>
      <c r="F110" s="13"/>
      <c r="G110" s="8"/>
      <c r="I110" s="47"/>
    </row>
    <row r="111" spans="1:9">
      <c r="A111" s="18">
        <v>111</v>
      </c>
      <c r="B111" s="3">
        <v>45554</v>
      </c>
      <c r="C111" s="5" t="s">
        <v>148</v>
      </c>
      <c r="D111" s="4" t="s">
        <v>2</v>
      </c>
      <c r="E111" s="8">
        <v>1070.05</v>
      </c>
      <c r="F111" s="13"/>
      <c r="G111" s="8"/>
      <c r="I111" s="47"/>
    </row>
    <row r="112" spans="1:9">
      <c r="A112" s="18">
        <v>112</v>
      </c>
      <c r="B112" s="3">
        <v>45554</v>
      </c>
      <c r="C112" s="5" t="s">
        <v>149</v>
      </c>
      <c r="D112" s="4" t="s">
        <v>1</v>
      </c>
      <c r="E112" s="8">
        <v>2756.18</v>
      </c>
      <c r="F112" s="13"/>
      <c r="G112" s="8"/>
      <c r="I112" s="47"/>
    </row>
    <row r="113" spans="1:9">
      <c r="A113" s="18">
        <v>113</v>
      </c>
      <c r="B113" s="3">
        <v>45554</v>
      </c>
      <c r="C113" s="5" t="s">
        <v>150</v>
      </c>
      <c r="D113" s="4" t="s">
        <v>1</v>
      </c>
      <c r="E113" s="8">
        <v>741.25</v>
      </c>
      <c r="F113" s="13"/>
      <c r="G113" s="8"/>
      <c r="I113" s="47"/>
    </row>
    <row r="114" spans="1:9">
      <c r="A114" s="18">
        <v>114</v>
      </c>
      <c r="B114" s="3">
        <v>45554</v>
      </c>
      <c r="C114" s="5" t="s">
        <v>151</v>
      </c>
      <c r="D114" s="4" t="s">
        <v>1</v>
      </c>
      <c r="E114" s="8">
        <v>7292.9</v>
      </c>
      <c r="F114" s="13"/>
      <c r="G114" s="8"/>
      <c r="I114" s="47"/>
    </row>
    <row r="115" spans="1:9">
      <c r="A115" s="18">
        <v>115</v>
      </c>
      <c r="B115" s="3">
        <v>45554</v>
      </c>
      <c r="C115" s="5" t="s">
        <v>152</v>
      </c>
      <c r="D115" s="4" t="s">
        <v>1</v>
      </c>
      <c r="E115" s="8">
        <v>750.21</v>
      </c>
      <c r="F115" s="13"/>
      <c r="G115" s="8"/>
      <c r="I115" s="47"/>
    </row>
    <row r="116" spans="1:9">
      <c r="A116" s="18">
        <v>116</v>
      </c>
      <c r="B116" s="3">
        <v>45554</v>
      </c>
      <c r="C116" s="5" t="s">
        <v>153</v>
      </c>
      <c r="D116" s="4" t="s">
        <v>1</v>
      </c>
      <c r="E116" s="8">
        <v>23587.56</v>
      </c>
      <c r="F116" s="13"/>
      <c r="G116" s="8"/>
      <c r="I116" s="47"/>
    </row>
    <row r="117" spans="1:9">
      <c r="A117" s="18">
        <v>117</v>
      </c>
      <c r="B117" s="3">
        <v>45554</v>
      </c>
      <c r="C117" s="5" t="s">
        <v>154</v>
      </c>
      <c r="D117" s="5" t="s">
        <v>1</v>
      </c>
      <c r="E117" s="8">
        <v>100</v>
      </c>
      <c r="F117" s="13"/>
      <c r="G117" s="8"/>
      <c r="I117" s="47"/>
    </row>
    <row r="118" spans="1:9">
      <c r="A118" s="18">
        <v>118</v>
      </c>
      <c r="B118" s="3">
        <v>45554</v>
      </c>
      <c r="C118" s="5" t="s">
        <v>155</v>
      </c>
      <c r="D118" s="5" t="s">
        <v>1</v>
      </c>
      <c r="E118" s="8">
        <v>600</v>
      </c>
      <c r="F118" s="13"/>
      <c r="G118" s="8"/>
      <c r="I118" s="47"/>
    </row>
    <row r="119" spans="1:9">
      <c r="A119" s="18">
        <v>119</v>
      </c>
      <c r="B119" s="3">
        <v>45554</v>
      </c>
      <c r="C119" s="5" t="s">
        <v>156</v>
      </c>
      <c r="D119" s="5" t="s">
        <v>1</v>
      </c>
      <c r="E119" s="8">
        <v>625</v>
      </c>
      <c r="F119" s="13"/>
      <c r="G119" s="4"/>
      <c r="I119" s="47"/>
    </row>
    <row r="120" spans="1:9">
      <c r="A120" s="18">
        <v>120</v>
      </c>
      <c r="B120" s="3">
        <v>45554</v>
      </c>
      <c r="C120" s="5" t="s">
        <v>157</v>
      </c>
      <c r="D120" s="5" t="s">
        <v>1</v>
      </c>
      <c r="E120" s="59">
        <v>1400</v>
      </c>
      <c r="F120" s="13"/>
      <c r="G120" s="8"/>
      <c r="I120" s="47"/>
    </row>
    <row r="121" spans="1:9">
      <c r="A121" s="18">
        <v>121</v>
      </c>
      <c r="B121" s="3">
        <v>45554</v>
      </c>
      <c r="C121" s="5" t="s">
        <v>158</v>
      </c>
      <c r="D121" s="5" t="s">
        <v>1</v>
      </c>
      <c r="E121" s="8">
        <v>276</v>
      </c>
      <c r="F121" s="13"/>
      <c r="G121" s="8"/>
      <c r="I121" s="47"/>
    </row>
    <row r="122" spans="1:9">
      <c r="A122" s="18">
        <v>122</v>
      </c>
      <c r="B122" s="3">
        <v>45554</v>
      </c>
      <c r="C122" s="5" t="s">
        <v>159</v>
      </c>
      <c r="D122" s="5" t="s">
        <v>1</v>
      </c>
      <c r="E122" s="8">
        <v>718.58</v>
      </c>
      <c r="F122" s="13"/>
      <c r="G122" s="8"/>
      <c r="I122" s="47"/>
    </row>
    <row r="123" spans="1:9">
      <c r="A123" s="18">
        <v>123</v>
      </c>
      <c r="B123" s="3">
        <v>45554</v>
      </c>
      <c r="C123" s="5" t="s">
        <v>160</v>
      </c>
      <c r="D123" s="5" t="s">
        <v>2</v>
      </c>
      <c r="E123" s="8">
        <v>466.23</v>
      </c>
      <c r="F123" s="13"/>
      <c r="G123" s="8"/>
      <c r="I123" s="47"/>
    </row>
    <row r="124" spans="1:9">
      <c r="A124" s="18">
        <v>124</v>
      </c>
      <c r="B124" s="3">
        <v>45554</v>
      </c>
      <c r="C124" s="5" t="s">
        <v>161</v>
      </c>
      <c r="D124" s="5" t="s">
        <v>2</v>
      </c>
      <c r="E124" s="8">
        <v>339.83</v>
      </c>
      <c r="F124" s="13"/>
      <c r="G124" s="8"/>
      <c r="I124" s="47"/>
    </row>
    <row r="125" spans="1:9">
      <c r="A125" s="18">
        <v>125</v>
      </c>
      <c r="B125" s="3">
        <v>45555</v>
      </c>
      <c r="C125" s="5" t="s">
        <v>162</v>
      </c>
      <c r="D125" s="5" t="s">
        <v>163</v>
      </c>
      <c r="E125" s="8">
        <v>520</v>
      </c>
      <c r="F125" s="13"/>
      <c r="G125" s="7"/>
      <c r="H125" s="55"/>
      <c r="I125" s="47"/>
    </row>
    <row r="126" spans="1:9">
      <c r="A126" s="18">
        <v>126</v>
      </c>
      <c r="B126" s="3">
        <v>45555</v>
      </c>
      <c r="C126" s="5" t="s">
        <v>164</v>
      </c>
      <c r="D126" s="5" t="s">
        <v>165</v>
      </c>
      <c r="E126" s="8">
        <v>16640</v>
      </c>
      <c r="F126" s="13"/>
      <c r="G126" s="7"/>
      <c r="H126" s="55"/>
      <c r="I126" s="47"/>
    </row>
    <row r="127" spans="1:9">
      <c r="A127" s="18">
        <v>127</v>
      </c>
      <c r="B127" s="3">
        <v>45555</v>
      </c>
      <c r="C127" s="5" t="s">
        <v>166</v>
      </c>
      <c r="D127" s="5" t="s">
        <v>167</v>
      </c>
      <c r="E127" s="8">
        <v>14100</v>
      </c>
      <c r="F127" s="13"/>
      <c r="G127" s="7"/>
      <c r="H127" s="55"/>
      <c r="I127" s="47"/>
    </row>
    <row r="128" spans="1:9">
      <c r="A128" s="18">
        <v>128</v>
      </c>
      <c r="B128" s="3">
        <v>45555</v>
      </c>
      <c r="C128" s="5" t="s">
        <v>168</v>
      </c>
      <c r="D128" s="5" t="s">
        <v>1</v>
      </c>
      <c r="E128" s="8">
        <v>50000</v>
      </c>
      <c r="F128" s="13"/>
      <c r="G128" s="8"/>
      <c r="I128" s="47"/>
    </row>
    <row r="129" spans="1:7">
      <c r="A129" s="18">
        <v>129</v>
      </c>
      <c r="B129" s="44">
        <v>45555</v>
      </c>
      <c r="C129" s="15" t="s">
        <v>169</v>
      </c>
      <c r="D129" s="15" t="s">
        <v>170</v>
      </c>
      <c r="E129" s="14">
        <v>3532</v>
      </c>
      <c r="F129" s="13"/>
      <c r="G129" s="8"/>
    </row>
    <row r="130" spans="1:7">
      <c r="A130" s="18">
        <v>130</v>
      </c>
      <c r="B130" s="3">
        <v>45560</v>
      </c>
      <c r="C130" s="5" t="s">
        <v>171</v>
      </c>
      <c r="D130" s="5" t="s">
        <v>172</v>
      </c>
      <c r="E130" s="8">
        <v>795</v>
      </c>
      <c r="F130" s="13"/>
      <c r="G130" s="8"/>
    </row>
    <row r="131" spans="1:7">
      <c r="A131" s="18">
        <v>131</v>
      </c>
      <c r="B131" s="3">
        <v>45560</v>
      </c>
      <c r="C131" s="5" t="s">
        <v>173</v>
      </c>
      <c r="D131" s="5" t="s">
        <v>174</v>
      </c>
      <c r="E131" s="8">
        <v>6539.52</v>
      </c>
      <c r="F131" s="13"/>
      <c r="G131" s="8"/>
    </row>
    <row r="132" spans="1:7">
      <c r="A132" s="18">
        <v>132</v>
      </c>
      <c r="B132" s="3">
        <v>45562</v>
      </c>
      <c r="C132" s="5" t="s">
        <v>175</v>
      </c>
      <c r="D132" s="5" t="s">
        <v>2</v>
      </c>
      <c r="E132" s="8">
        <v>46847.78</v>
      </c>
      <c r="F132" s="8"/>
      <c r="G132" s="13"/>
    </row>
    <row r="133" spans="1:7">
      <c r="A133" s="18">
        <v>133</v>
      </c>
      <c r="B133" s="3">
        <v>45562</v>
      </c>
      <c r="C133" s="5" t="s">
        <v>176</v>
      </c>
      <c r="D133" s="5" t="s">
        <v>2</v>
      </c>
      <c r="E133" s="8">
        <v>181844.38</v>
      </c>
      <c r="F133" s="8"/>
      <c r="G133" s="13"/>
    </row>
    <row r="134" spans="1:7">
      <c r="A134" s="18">
        <v>134</v>
      </c>
      <c r="B134" s="3">
        <v>45562</v>
      </c>
      <c r="C134" s="5" t="s">
        <v>177</v>
      </c>
      <c r="D134" s="5" t="s">
        <v>2</v>
      </c>
      <c r="E134" s="8">
        <v>455.1</v>
      </c>
      <c r="F134" s="8"/>
      <c r="G134" s="13"/>
    </row>
    <row r="135" spans="1:7">
      <c r="A135" s="18">
        <v>135</v>
      </c>
      <c r="B135" s="3">
        <v>45562</v>
      </c>
      <c r="C135" s="5" t="s">
        <v>178</v>
      </c>
      <c r="D135" s="5" t="s">
        <v>2</v>
      </c>
      <c r="E135" s="8">
        <v>305.19</v>
      </c>
      <c r="F135" s="8"/>
      <c r="G135" s="13"/>
    </row>
    <row r="136" spans="1:7">
      <c r="A136" s="18">
        <v>136</v>
      </c>
      <c r="B136" s="3">
        <v>45562</v>
      </c>
      <c r="C136" s="5" t="s">
        <v>179</v>
      </c>
      <c r="D136" s="5" t="s">
        <v>2</v>
      </c>
      <c r="E136" s="8">
        <v>93.07</v>
      </c>
      <c r="F136" s="8"/>
      <c r="G136" s="13"/>
    </row>
    <row r="137" spans="1:7">
      <c r="A137" s="18">
        <v>137</v>
      </c>
      <c r="B137" s="3">
        <v>45562</v>
      </c>
      <c r="C137" s="5" t="s">
        <v>180</v>
      </c>
      <c r="D137" s="5" t="s">
        <v>2</v>
      </c>
      <c r="E137" s="8">
        <v>42.46</v>
      </c>
      <c r="F137" s="8"/>
      <c r="G137" s="13"/>
    </row>
    <row r="138" spans="1:7">
      <c r="A138" s="18">
        <v>138</v>
      </c>
      <c r="B138" s="3">
        <v>45562</v>
      </c>
      <c r="C138" s="5" t="s">
        <v>181</v>
      </c>
      <c r="D138" s="5" t="s">
        <v>2</v>
      </c>
      <c r="E138" s="8">
        <v>325000</v>
      </c>
      <c r="F138" s="8"/>
      <c r="G138" s="13"/>
    </row>
    <row r="139" spans="1:7">
      <c r="A139" s="18">
        <v>139</v>
      </c>
      <c r="B139" s="3">
        <v>45562</v>
      </c>
      <c r="C139" s="5" t="s">
        <v>182</v>
      </c>
      <c r="D139" s="5" t="s">
        <v>183</v>
      </c>
      <c r="E139" s="8">
        <v>4255.3500000000004</v>
      </c>
      <c r="F139" s="8"/>
      <c r="G139" s="13"/>
    </row>
    <row r="140" spans="1:7">
      <c r="A140" s="18">
        <v>140</v>
      </c>
      <c r="B140" s="3">
        <v>45562</v>
      </c>
      <c r="C140" s="5" t="s">
        <v>184</v>
      </c>
      <c r="D140" s="5" t="s">
        <v>185</v>
      </c>
      <c r="E140" s="8">
        <v>10000</v>
      </c>
      <c r="F140" s="8"/>
      <c r="G140" s="13"/>
    </row>
    <row r="141" spans="1:7">
      <c r="A141" s="18">
        <v>141</v>
      </c>
      <c r="B141" s="3">
        <v>45562</v>
      </c>
      <c r="C141" s="5" t="s">
        <v>186</v>
      </c>
      <c r="D141" s="5" t="s">
        <v>187</v>
      </c>
      <c r="E141" s="8">
        <v>4118.21</v>
      </c>
      <c r="F141" s="8"/>
      <c r="G141" s="13"/>
    </row>
    <row r="142" spans="1:7">
      <c r="A142" s="18">
        <v>142</v>
      </c>
      <c r="B142" s="3">
        <v>45562</v>
      </c>
      <c r="C142" s="5" t="s">
        <v>188</v>
      </c>
      <c r="D142" s="5" t="s">
        <v>189</v>
      </c>
      <c r="E142" s="8">
        <v>325.66000000000003</v>
      </c>
      <c r="F142" s="8"/>
      <c r="G142" s="13"/>
    </row>
    <row r="143" spans="1:7">
      <c r="A143" s="18">
        <v>143</v>
      </c>
      <c r="B143" s="3">
        <v>45562</v>
      </c>
      <c r="C143" s="5" t="s">
        <v>190</v>
      </c>
      <c r="D143" s="5" t="s">
        <v>191</v>
      </c>
      <c r="E143" s="8">
        <v>21.43</v>
      </c>
      <c r="F143" s="8"/>
      <c r="G143" s="13"/>
    </row>
    <row r="144" spans="1:7">
      <c r="A144" s="18">
        <v>144</v>
      </c>
      <c r="B144" s="3">
        <v>45562</v>
      </c>
      <c r="C144" s="5" t="s">
        <v>192</v>
      </c>
      <c r="D144" s="5" t="s">
        <v>193</v>
      </c>
      <c r="E144" s="8">
        <v>65.790000000000006</v>
      </c>
      <c r="F144" s="8"/>
      <c r="G144" s="13"/>
    </row>
    <row r="145" spans="1:9">
      <c r="A145" s="18">
        <v>145</v>
      </c>
      <c r="B145" s="3">
        <v>45562</v>
      </c>
      <c r="C145" s="5" t="s">
        <v>194</v>
      </c>
      <c r="D145" s="5" t="s">
        <v>195</v>
      </c>
      <c r="E145" s="8">
        <v>115.64</v>
      </c>
      <c r="F145" s="8"/>
      <c r="G145" s="13"/>
    </row>
    <row r="146" spans="1:9">
      <c r="A146" s="18">
        <v>146</v>
      </c>
      <c r="B146" s="3">
        <v>45562</v>
      </c>
      <c r="C146" s="5" t="s">
        <v>196</v>
      </c>
      <c r="D146" s="5" t="s">
        <v>197</v>
      </c>
      <c r="E146" s="8">
        <v>305.93</v>
      </c>
      <c r="F146" s="8"/>
      <c r="G146" s="13"/>
    </row>
    <row r="147" spans="1:9">
      <c r="A147" s="18">
        <v>147</v>
      </c>
      <c r="B147" s="3">
        <v>45562</v>
      </c>
      <c r="C147" s="5" t="s">
        <v>198</v>
      </c>
      <c r="D147" s="5" t="s">
        <v>199</v>
      </c>
      <c r="E147" s="8">
        <v>3380.15</v>
      </c>
      <c r="F147" s="8"/>
      <c r="G147" s="13"/>
    </row>
    <row r="148" spans="1:9">
      <c r="A148" s="18">
        <v>148</v>
      </c>
      <c r="B148" s="3">
        <v>45565</v>
      </c>
      <c r="C148" s="5" t="s">
        <v>200</v>
      </c>
      <c r="D148" s="5" t="s">
        <v>201</v>
      </c>
      <c r="E148" s="35">
        <v>809.69</v>
      </c>
      <c r="F148" s="35"/>
      <c r="G148" s="8"/>
    </row>
    <row r="149" spans="1:9">
      <c r="A149" s="18">
        <v>149</v>
      </c>
      <c r="B149" s="3">
        <v>45565</v>
      </c>
      <c r="C149" s="5" t="s">
        <v>202</v>
      </c>
      <c r="D149" s="5" t="s">
        <v>203</v>
      </c>
      <c r="E149" s="35">
        <v>1535.46</v>
      </c>
      <c r="F149" s="35"/>
      <c r="G149" s="8"/>
    </row>
    <row r="150" spans="1:9">
      <c r="A150" s="18">
        <v>150</v>
      </c>
      <c r="B150" s="3">
        <v>45565</v>
      </c>
      <c r="C150" s="5" t="s">
        <v>204</v>
      </c>
      <c r="D150" s="5" t="s">
        <v>205</v>
      </c>
      <c r="E150" s="35">
        <v>1157.75</v>
      </c>
      <c r="F150" s="35"/>
      <c r="G150" s="8"/>
    </row>
    <row r="151" spans="1:9">
      <c r="A151" s="18">
        <v>151</v>
      </c>
      <c r="B151" s="3">
        <v>45565</v>
      </c>
      <c r="C151" s="5" t="s">
        <v>206</v>
      </c>
      <c r="D151" s="5" t="s">
        <v>207</v>
      </c>
      <c r="E151" s="35">
        <v>1159.0899999999999</v>
      </c>
      <c r="F151" s="35"/>
      <c r="G151" s="4"/>
      <c r="I151" s="1"/>
    </row>
    <row r="152" spans="1:9">
      <c r="A152" s="18">
        <v>152</v>
      </c>
      <c r="B152" s="3">
        <v>45565</v>
      </c>
      <c r="C152" s="5" t="s">
        <v>208</v>
      </c>
      <c r="D152" s="5" t="s">
        <v>209</v>
      </c>
      <c r="E152" s="35">
        <v>916.52</v>
      </c>
      <c r="F152" s="35"/>
      <c r="G152" s="8"/>
    </row>
    <row r="153" spans="1:9">
      <c r="A153" s="18">
        <v>153</v>
      </c>
      <c r="B153" s="3">
        <v>45565</v>
      </c>
      <c r="C153" s="5" t="s">
        <v>210</v>
      </c>
      <c r="D153" s="5" t="s">
        <v>211</v>
      </c>
      <c r="E153" s="35">
        <v>63.94</v>
      </c>
      <c r="F153" s="35"/>
      <c r="G153" s="8"/>
    </row>
    <row r="154" spans="1:9">
      <c r="A154" s="18">
        <v>154</v>
      </c>
      <c r="B154" s="3">
        <v>45565</v>
      </c>
      <c r="C154" s="5" t="s">
        <v>212</v>
      </c>
      <c r="D154" s="5" t="s">
        <v>213</v>
      </c>
      <c r="E154" s="60" t="s">
        <v>214</v>
      </c>
      <c r="F154" s="60"/>
      <c r="G154" s="8"/>
    </row>
    <row r="155" spans="1:9">
      <c r="A155" s="18">
        <v>155</v>
      </c>
      <c r="B155" s="3">
        <v>45565</v>
      </c>
      <c r="C155" s="5" t="s">
        <v>215</v>
      </c>
      <c r="D155" s="5" t="s">
        <v>216</v>
      </c>
      <c r="E155" s="35">
        <v>176.49</v>
      </c>
      <c r="F155" s="35"/>
      <c r="G155" s="8"/>
    </row>
    <row r="156" spans="1:9">
      <c r="A156" s="18">
        <v>156</v>
      </c>
      <c r="B156" s="3">
        <v>45565</v>
      </c>
      <c r="C156" s="5" t="s">
        <v>217</v>
      </c>
      <c r="D156" s="5" t="s">
        <v>218</v>
      </c>
      <c r="E156" s="35">
        <v>380.16</v>
      </c>
      <c r="F156" s="35"/>
      <c r="G156" s="8"/>
    </row>
    <row r="157" spans="1:9">
      <c r="A157" s="18">
        <v>157</v>
      </c>
      <c r="B157" s="3">
        <v>45565</v>
      </c>
      <c r="C157" s="5" t="s">
        <v>219</v>
      </c>
      <c r="D157" s="5" t="s">
        <v>220</v>
      </c>
      <c r="E157" s="27">
        <v>257.43</v>
      </c>
      <c r="F157" s="27"/>
      <c r="G157" s="8"/>
    </row>
    <row r="158" spans="1:9">
      <c r="A158" s="18">
        <v>158</v>
      </c>
      <c r="B158" s="3">
        <v>45565</v>
      </c>
      <c r="C158" s="5" t="s">
        <v>221</v>
      </c>
      <c r="D158" s="5" t="s">
        <v>222</v>
      </c>
      <c r="E158" s="27">
        <v>83.44</v>
      </c>
      <c r="F158" s="27"/>
      <c r="G158" s="8"/>
    </row>
    <row r="159" spans="1:9">
      <c r="A159" s="18">
        <v>159</v>
      </c>
      <c r="B159" s="3">
        <v>45565</v>
      </c>
      <c r="C159" s="5" t="s">
        <v>223</v>
      </c>
      <c r="D159" s="5" t="s">
        <v>224</v>
      </c>
      <c r="E159" s="27">
        <v>84.99</v>
      </c>
      <c r="F159" s="27"/>
      <c r="G159" s="8"/>
    </row>
    <row r="160" spans="1:9">
      <c r="A160" s="18">
        <v>160</v>
      </c>
      <c r="B160" s="3">
        <v>45565</v>
      </c>
      <c r="C160" s="5" t="s">
        <v>225</v>
      </c>
      <c r="D160" s="5" t="s">
        <v>226</v>
      </c>
      <c r="E160" s="35">
        <v>168.48</v>
      </c>
      <c r="F160" s="35"/>
      <c r="G160" s="8"/>
    </row>
    <row r="161" spans="1:8">
      <c r="A161" s="18">
        <v>161</v>
      </c>
      <c r="B161" s="3">
        <v>45565</v>
      </c>
      <c r="C161" s="5" t="s">
        <v>227</v>
      </c>
      <c r="D161" s="5" t="s">
        <v>228</v>
      </c>
      <c r="E161" s="35">
        <v>363.14</v>
      </c>
      <c r="F161" s="35"/>
      <c r="G161" s="8"/>
    </row>
    <row r="162" spans="1:8">
      <c r="A162" s="18"/>
      <c r="B162" s="3"/>
      <c r="C162" s="5"/>
      <c r="D162" s="5"/>
      <c r="E162" s="8"/>
      <c r="F162" s="7"/>
      <c r="G162" s="8"/>
    </row>
    <row r="163" spans="1:8">
      <c r="A163" s="18"/>
      <c r="B163" s="3"/>
      <c r="C163" s="5"/>
      <c r="D163" s="5"/>
      <c r="E163" s="8"/>
      <c r="F163" s="7"/>
      <c r="G163" s="8"/>
    </row>
    <row r="164" spans="1:8">
      <c r="A164" s="18"/>
      <c r="B164" s="3"/>
      <c r="C164" s="15"/>
      <c r="D164" s="15"/>
      <c r="E164" s="14"/>
      <c r="F164" s="7"/>
      <c r="G164" s="8"/>
    </row>
    <row r="165" spans="1:8">
      <c r="A165" s="18"/>
      <c r="B165" s="3"/>
      <c r="C165" s="15"/>
      <c r="D165" s="15"/>
      <c r="E165" s="14"/>
      <c r="F165" s="7"/>
      <c r="G165" s="8"/>
    </row>
    <row r="166" spans="1:8">
      <c r="A166" s="18"/>
      <c r="B166" s="3"/>
      <c r="C166" s="15"/>
      <c r="D166" s="15"/>
      <c r="E166" s="14"/>
      <c r="F166" s="7"/>
      <c r="G166" s="8"/>
    </row>
    <row r="167" spans="1:8">
      <c r="A167" s="18"/>
      <c r="B167" s="3"/>
      <c r="C167" s="15"/>
      <c r="D167" s="15"/>
      <c r="E167" s="14"/>
      <c r="F167" s="7"/>
      <c r="G167" s="8"/>
    </row>
    <row r="168" spans="1:8">
      <c r="A168" s="18"/>
      <c r="B168" s="3"/>
      <c r="C168" s="15"/>
      <c r="D168" s="15"/>
      <c r="E168" s="14"/>
      <c r="F168" s="7"/>
      <c r="G168" s="8"/>
    </row>
    <row r="169" spans="1:8">
      <c r="A169" s="18"/>
      <c r="B169" s="3"/>
      <c r="C169" s="15"/>
      <c r="D169" s="15"/>
      <c r="E169" s="14"/>
      <c r="F169" s="7"/>
      <c r="G169" s="8"/>
    </row>
    <row r="170" spans="1:8">
      <c r="A170" s="18"/>
      <c r="B170" s="3"/>
      <c r="C170" s="15"/>
      <c r="D170" s="15"/>
      <c r="E170" s="14"/>
      <c r="F170" s="7"/>
      <c r="G170" s="8"/>
    </row>
    <row r="171" spans="1:8">
      <c r="A171" s="18"/>
      <c r="B171" s="3"/>
      <c r="C171" s="15"/>
      <c r="D171" s="15"/>
      <c r="E171" s="14"/>
      <c r="F171" s="7"/>
      <c r="G171" s="8"/>
    </row>
    <row r="172" spans="1:8">
      <c r="A172" s="18"/>
      <c r="B172" s="3"/>
      <c r="C172" s="15"/>
      <c r="D172" s="15"/>
      <c r="E172" s="14"/>
      <c r="F172" s="7"/>
      <c r="G172" s="8"/>
    </row>
    <row r="173" spans="1:8">
      <c r="A173" s="18"/>
      <c r="B173" s="3"/>
      <c r="C173" s="15"/>
      <c r="D173" s="15"/>
      <c r="E173" s="14"/>
      <c r="F173" s="4"/>
      <c r="G173" s="4"/>
      <c r="H173" s="1"/>
    </row>
    <row r="174" spans="1:8">
      <c r="A174" s="18"/>
      <c r="B174" s="3"/>
      <c r="C174" s="5"/>
      <c r="D174" s="5"/>
      <c r="E174" s="8"/>
      <c r="F174" s="13"/>
      <c r="G174" s="7"/>
      <c r="H174" s="55"/>
    </row>
    <row r="175" spans="1:8">
      <c r="A175" s="18"/>
      <c r="B175" s="3"/>
      <c r="C175" s="5"/>
      <c r="D175" s="5"/>
      <c r="E175" s="8"/>
      <c r="F175" s="13"/>
      <c r="G175" s="7"/>
      <c r="H175" s="55"/>
    </row>
    <row r="176" spans="1:8">
      <c r="A176" s="18"/>
      <c r="B176" s="3"/>
      <c r="C176" s="5"/>
      <c r="D176" s="5"/>
      <c r="E176" s="8"/>
      <c r="F176" s="13"/>
      <c r="G176" s="7"/>
      <c r="H176" s="55"/>
    </row>
    <row r="177" spans="1:8">
      <c r="A177" s="18"/>
      <c r="B177" s="3"/>
      <c r="C177" s="5"/>
      <c r="D177" s="5"/>
      <c r="E177" s="8"/>
      <c r="F177" s="13"/>
      <c r="G177" s="7"/>
      <c r="H177" s="55"/>
    </row>
    <row r="178" spans="1:8">
      <c r="A178" s="18"/>
      <c r="B178" s="3"/>
      <c r="C178" s="5"/>
      <c r="D178" s="5"/>
      <c r="E178" s="8"/>
      <c r="F178" s="13"/>
      <c r="G178" s="7"/>
      <c r="H178" s="55"/>
    </row>
    <row r="179" spans="1:8">
      <c r="A179" s="18"/>
      <c r="B179" s="3"/>
      <c r="C179" s="5"/>
      <c r="D179" s="5"/>
      <c r="E179" s="8"/>
      <c r="F179" s="13"/>
      <c r="G179" s="7"/>
      <c r="H179" s="55"/>
    </row>
    <row r="180" spans="1:8">
      <c r="A180" s="18"/>
      <c r="B180" s="3"/>
      <c r="C180" s="5"/>
      <c r="D180" s="5"/>
      <c r="E180" s="8"/>
      <c r="F180" s="13"/>
      <c r="G180" s="7"/>
      <c r="H180" s="55"/>
    </row>
    <row r="181" spans="1:8">
      <c r="A181" s="18"/>
      <c r="B181" s="3"/>
      <c r="C181" s="5"/>
      <c r="D181" s="5"/>
      <c r="E181" s="8"/>
      <c r="F181" s="13"/>
      <c r="G181" s="7"/>
      <c r="H181" s="55"/>
    </row>
    <row r="182" spans="1:8">
      <c r="A182" s="18"/>
      <c r="B182" s="3"/>
      <c r="C182" s="5"/>
      <c r="D182" s="5"/>
      <c r="E182" s="8"/>
      <c r="F182" s="13"/>
      <c r="G182" s="7"/>
      <c r="H182" s="55"/>
    </row>
    <row r="183" spans="1:8">
      <c r="A183" s="18"/>
      <c r="B183" s="3"/>
      <c r="C183" s="5"/>
      <c r="D183" s="5"/>
      <c r="E183" s="8"/>
      <c r="F183" s="13"/>
      <c r="G183" s="8"/>
      <c r="H183" s="56"/>
    </row>
    <row r="184" spans="1:8">
      <c r="A184" s="18"/>
      <c r="B184" s="3"/>
      <c r="C184" s="5"/>
      <c r="D184" s="5"/>
      <c r="E184" s="8"/>
      <c r="F184" s="13"/>
      <c r="G184" s="36"/>
      <c r="H184" s="57"/>
    </row>
    <row r="185" spans="1:8">
      <c r="A185" s="18"/>
      <c r="B185" s="3"/>
      <c r="C185" s="5"/>
      <c r="D185" s="5"/>
      <c r="E185" s="8"/>
      <c r="F185" s="13"/>
      <c r="G185" s="7"/>
      <c r="H185" s="55"/>
    </row>
    <row r="186" spans="1:8">
      <c r="A186" s="18"/>
      <c r="B186" s="3"/>
      <c r="C186" s="5"/>
      <c r="D186" s="5"/>
      <c r="E186" s="8"/>
      <c r="F186" s="13"/>
      <c r="G186" s="7"/>
      <c r="H186" s="55"/>
    </row>
    <row r="187" spans="1:8">
      <c r="A187" s="18"/>
      <c r="B187" s="3"/>
      <c r="C187" s="5"/>
      <c r="D187" s="5"/>
      <c r="E187" s="8"/>
      <c r="F187" s="13"/>
      <c r="G187" s="7"/>
      <c r="H187" s="55"/>
    </row>
    <row r="188" spans="1:8">
      <c r="A188" s="18"/>
      <c r="B188" s="3"/>
      <c r="C188" s="5"/>
      <c r="D188" s="5"/>
      <c r="E188" s="8"/>
      <c r="F188" s="13"/>
      <c r="G188" s="7"/>
      <c r="H188" s="55"/>
    </row>
    <row r="189" spans="1:8">
      <c r="A189" s="18"/>
      <c r="B189" s="3"/>
      <c r="C189" s="5"/>
      <c r="D189" s="5"/>
      <c r="E189" s="8"/>
      <c r="F189" s="13"/>
      <c r="G189" s="7"/>
      <c r="H189" s="55"/>
    </row>
    <row r="190" spans="1:8">
      <c r="A190" s="18"/>
      <c r="B190" s="3"/>
      <c r="C190" s="5"/>
      <c r="D190" s="5"/>
      <c r="E190" s="8"/>
      <c r="F190" s="13"/>
      <c r="G190" s="8"/>
    </row>
    <row r="191" spans="1:8">
      <c r="A191" s="18"/>
      <c r="B191" s="3"/>
      <c r="C191" s="5"/>
      <c r="D191" s="5"/>
      <c r="E191" s="8"/>
      <c r="F191" s="13"/>
      <c r="G191" s="8"/>
    </row>
    <row r="192" spans="1:8">
      <c r="A192" s="18"/>
      <c r="B192" s="3"/>
      <c r="C192" s="5"/>
      <c r="D192" s="5"/>
      <c r="E192" s="8"/>
      <c r="F192" s="7"/>
      <c r="G192" s="8"/>
    </row>
    <row r="193" spans="1:8">
      <c r="A193" s="18"/>
      <c r="B193" s="3"/>
      <c r="C193" s="5"/>
      <c r="D193" s="5"/>
      <c r="E193" s="8"/>
      <c r="F193" s="13"/>
      <c r="G193" s="7"/>
      <c r="H193" s="55"/>
    </row>
    <row r="194" spans="1:8">
      <c r="A194" s="18"/>
      <c r="B194" s="3"/>
      <c r="C194" s="5"/>
      <c r="D194" s="5"/>
      <c r="E194" s="41"/>
      <c r="F194" s="26"/>
      <c r="G194" s="8"/>
    </row>
    <row r="195" spans="1:8">
      <c r="A195" s="18"/>
      <c r="B195" s="3"/>
      <c r="C195" s="5"/>
      <c r="D195" s="5"/>
      <c r="E195" s="41"/>
      <c r="F195" s="26"/>
      <c r="G195" s="8"/>
    </row>
    <row r="196" spans="1:8">
      <c r="A196" s="18"/>
      <c r="B196" s="3"/>
      <c r="C196" s="5"/>
      <c r="D196" s="5"/>
      <c r="E196" s="41"/>
      <c r="F196" s="26"/>
      <c r="G196" s="8"/>
    </row>
    <row r="197" spans="1:8">
      <c r="A197" s="18"/>
      <c r="B197" s="3"/>
      <c r="C197" s="5"/>
      <c r="D197" s="5"/>
      <c r="E197" s="41"/>
      <c r="F197" s="26"/>
      <c r="G197" s="8"/>
    </row>
    <row r="198" spans="1:8">
      <c r="A198" s="18"/>
      <c r="B198" s="3"/>
      <c r="C198" s="5"/>
      <c r="D198" s="5"/>
      <c r="E198" s="41"/>
      <c r="F198" s="26"/>
      <c r="G198" s="8"/>
    </row>
    <row r="199" spans="1:8">
      <c r="A199" s="18"/>
      <c r="B199" s="3"/>
      <c r="C199" s="5"/>
      <c r="D199" s="5"/>
      <c r="E199" s="41"/>
      <c r="F199" s="26"/>
      <c r="G199" s="8"/>
    </row>
    <row r="200" spans="1:8">
      <c r="A200" s="18"/>
      <c r="B200" s="3"/>
      <c r="C200" s="5"/>
      <c r="D200" s="5"/>
      <c r="E200" s="41"/>
      <c r="F200" s="26"/>
      <c r="G200" s="8"/>
    </row>
    <row r="201" spans="1:8">
      <c r="A201" s="18"/>
      <c r="B201" s="3"/>
      <c r="C201" s="5"/>
      <c r="D201" s="5"/>
      <c r="E201" s="8"/>
      <c r="F201" s="26"/>
      <c r="G201" s="8"/>
    </row>
    <row r="202" spans="1:8">
      <c r="A202" s="18"/>
      <c r="B202" s="3"/>
      <c r="C202" s="5"/>
      <c r="D202" s="5"/>
      <c r="E202" s="8"/>
      <c r="F202" s="26"/>
      <c r="G202" s="8"/>
    </row>
    <row r="203" spans="1:8">
      <c r="A203" s="18"/>
      <c r="B203" s="3"/>
      <c r="C203" s="5"/>
      <c r="D203" s="5"/>
      <c r="E203" s="8"/>
      <c r="F203" s="26"/>
      <c r="G203" s="8"/>
    </row>
    <row r="204" spans="1:8">
      <c r="A204" s="18"/>
      <c r="B204" s="3"/>
      <c r="C204" s="5"/>
      <c r="D204" s="5"/>
      <c r="E204" s="8"/>
      <c r="F204" s="26"/>
      <c r="G204" s="8"/>
    </row>
    <row r="205" spans="1:8">
      <c r="A205" s="18"/>
      <c r="B205" s="3"/>
      <c r="C205" s="5"/>
      <c r="D205" s="5"/>
      <c r="E205" s="8"/>
      <c r="F205" s="26"/>
      <c r="G205" s="8"/>
    </row>
    <row r="206" spans="1:8">
      <c r="A206" s="18"/>
      <c r="B206" s="3"/>
      <c r="C206" s="5"/>
      <c r="D206" s="5"/>
      <c r="E206" s="71"/>
      <c r="F206" s="7"/>
      <c r="G206" s="8"/>
    </row>
    <row r="207" spans="1:8">
      <c r="A207" s="18"/>
      <c r="B207" s="3"/>
      <c r="C207" s="5"/>
      <c r="D207" s="5"/>
      <c r="E207" s="8"/>
      <c r="F207" s="26"/>
      <c r="G207" s="8"/>
    </row>
    <row r="208" spans="1:8">
      <c r="A208" s="18"/>
      <c r="B208" s="3"/>
      <c r="C208" s="5"/>
      <c r="D208" s="5"/>
      <c r="E208" s="8"/>
      <c r="F208" s="26"/>
      <c r="G208" s="8"/>
    </row>
    <row r="209" spans="1:9">
      <c r="A209" s="18"/>
      <c r="B209" s="3"/>
      <c r="C209" s="5"/>
      <c r="D209" s="5"/>
      <c r="E209" s="16"/>
      <c r="F209" s="26"/>
      <c r="G209" s="8"/>
    </row>
    <row r="210" spans="1:9">
      <c r="A210" s="18"/>
      <c r="B210" s="3"/>
      <c r="C210" s="5"/>
      <c r="D210" s="5"/>
      <c r="E210" s="16"/>
      <c r="F210" s="26"/>
      <c r="G210" s="8"/>
    </row>
    <row r="211" spans="1:9">
      <c r="A211" s="18"/>
      <c r="B211" s="3"/>
      <c r="C211" s="5"/>
      <c r="D211" s="5"/>
      <c r="E211" s="16"/>
      <c r="F211" s="26"/>
      <c r="G211" s="8"/>
    </row>
    <row r="212" spans="1:9">
      <c r="A212" s="18"/>
      <c r="B212" s="3"/>
      <c r="C212" s="15"/>
      <c r="D212" s="15"/>
      <c r="E212" s="72"/>
      <c r="F212" s="13"/>
      <c r="G212" s="7"/>
    </row>
    <row r="213" spans="1:9">
      <c r="A213" s="18"/>
      <c r="B213" s="3"/>
      <c r="C213" s="15"/>
      <c r="D213" s="15"/>
      <c r="E213" s="72"/>
      <c r="F213" s="13"/>
      <c r="G213" s="7"/>
    </row>
    <row r="214" spans="1:9">
      <c r="A214" s="18"/>
      <c r="B214" s="3"/>
      <c r="C214" s="5"/>
      <c r="D214" s="5"/>
      <c r="E214" s="21"/>
      <c r="F214" s="7"/>
      <c r="G214" s="8"/>
    </row>
    <row r="215" spans="1:9">
      <c r="A215" s="18"/>
      <c r="B215" s="3"/>
      <c r="C215" s="5"/>
      <c r="D215" s="5"/>
      <c r="E215" s="21"/>
      <c r="F215" s="7"/>
      <c r="G215" s="8"/>
    </row>
    <row r="216" spans="1:9">
      <c r="A216" s="18"/>
      <c r="B216" s="3"/>
      <c r="C216" s="5"/>
      <c r="D216" s="5"/>
      <c r="E216" s="16"/>
      <c r="F216" s="7"/>
      <c r="G216" s="8"/>
    </row>
    <row r="217" spans="1:9">
      <c r="A217" s="18"/>
      <c r="B217" s="3"/>
      <c r="C217" s="5"/>
      <c r="D217" s="5"/>
      <c r="E217" s="6"/>
      <c r="F217" s="7"/>
      <c r="G217" s="8"/>
    </row>
    <row r="218" spans="1:9">
      <c r="A218" s="18"/>
      <c r="B218" s="3"/>
      <c r="C218" s="5"/>
      <c r="D218" s="5"/>
      <c r="E218" s="16"/>
      <c r="F218" s="7"/>
      <c r="G218" s="8"/>
    </row>
    <row r="219" spans="1:9">
      <c r="A219" s="18"/>
      <c r="B219" s="3"/>
      <c r="C219" s="5"/>
      <c r="D219" s="5"/>
      <c r="E219" s="21"/>
      <c r="F219" s="7"/>
      <c r="G219" s="8"/>
    </row>
    <row r="220" spans="1:9" s="1" customFormat="1">
      <c r="A220" s="18"/>
      <c r="B220" s="3"/>
      <c r="C220" s="5"/>
      <c r="D220" s="5"/>
      <c r="E220" s="9"/>
      <c r="F220" s="7"/>
      <c r="G220" s="8"/>
      <c r="I220" s="47"/>
    </row>
    <row r="221" spans="1:9">
      <c r="A221" s="18"/>
      <c r="B221" s="3"/>
      <c r="C221" s="5"/>
      <c r="D221" s="5"/>
      <c r="E221" s="16"/>
      <c r="F221" s="7"/>
      <c r="G221" s="8"/>
    </row>
    <row r="222" spans="1:9">
      <c r="A222" s="18"/>
      <c r="B222" s="3"/>
      <c r="C222" s="5"/>
      <c r="D222" s="25"/>
      <c r="E222" s="31"/>
      <c r="F222" s="7"/>
      <c r="G222" s="8"/>
    </row>
    <row r="223" spans="1:9">
      <c r="A223" s="18"/>
      <c r="B223" s="3"/>
      <c r="C223" s="5"/>
      <c r="D223" s="5"/>
      <c r="E223" s="16"/>
      <c r="F223" s="7"/>
      <c r="G223" s="8"/>
    </row>
    <row r="224" spans="1:9">
      <c r="A224" s="18"/>
      <c r="B224" s="3"/>
      <c r="C224" s="5"/>
      <c r="D224" s="5"/>
      <c r="E224" s="16"/>
      <c r="F224" s="7"/>
      <c r="G224" s="8"/>
    </row>
    <row r="225" spans="1:8">
      <c r="A225" s="18"/>
      <c r="B225" s="3"/>
      <c r="C225" s="5"/>
      <c r="D225" s="5"/>
      <c r="E225" s="16"/>
      <c r="F225" s="7"/>
      <c r="G225" s="8"/>
    </row>
    <row r="226" spans="1:8">
      <c r="A226" s="18"/>
      <c r="B226" s="3"/>
      <c r="C226" s="5"/>
      <c r="D226" s="5"/>
      <c r="E226" s="16"/>
      <c r="F226" s="7"/>
      <c r="G226" s="8"/>
    </row>
    <row r="227" spans="1:8">
      <c r="A227" s="18"/>
      <c r="B227" s="3"/>
      <c r="C227" s="5"/>
      <c r="D227" s="5"/>
      <c r="E227" s="16"/>
      <c r="F227" s="7"/>
      <c r="G227" s="8"/>
    </row>
    <row r="228" spans="1:8">
      <c r="A228" s="18"/>
      <c r="B228" s="3"/>
      <c r="C228" s="5"/>
      <c r="D228" s="5"/>
      <c r="E228" s="16"/>
      <c r="F228" s="7"/>
      <c r="G228" s="8"/>
    </row>
    <row r="229" spans="1:8">
      <c r="A229" s="18"/>
      <c r="B229" s="3"/>
      <c r="C229" s="5"/>
      <c r="D229" s="5"/>
      <c r="E229" s="16"/>
      <c r="F229" s="7"/>
      <c r="G229" s="8"/>
    </row>
    <row r="230" spans="1:8">
      <c r="A230" s="18"/>
      <c r="B230" s="3"/>
      <c r="C230" s="30"/>
      <c r="D230" s="30"/>
      <c r="E230" s="37"/>
      <c r="F230" s="7"/>
      <c r="G230" s="8"/>
    </row>
    <row r="231" spans="1:8">
      <c r="A231" s="18"/>
      <c r="B231" s="3"/>
      <c r="C231" s="5"/>
      <c r="D231" s="5"/>
      <c r="E231" s="16"/>
      <c r="F231" s="7"/>
      <c r="G231" s="8"/>
    </row>
    <row r="232" spans="1:8">
      <c r="A232" s="18"/>
      <c r="B232" s="3"/>
      <c r="C232" s="5"/>
      <c r="D232" s="5"/>
      <c r="E232" s="8"/>
      <c r="F232" s="7"/>
      <c r="G232" s="8"/>
      <c r="H232" s="46"/>
    </row>
    <row r="233" spans="1:8">
      <c r="A233" s="18"/>
      <c r="B233" s="3"/>
      <c r="C233" s="5"/>
      <c r="D233" s="5"/>
      <c r="E233" s="8"/>
      <c r="F233" s="7"/>
      <c r="G233" s="8"/>
      <c r="H233" s="46"/>
    </row>
    <row r="234" spans="1:8">
      <c r="A234" s="18"/>
      <c r="B234" s="3"/>
      <c r="C234" s="5"/>
      <c r="D234" s="5"/>
      <c r="E234" s="8"/>
      <c r="F234" s="7"/>
      <c r="G234" s="8"/>
      <c r="H234" s="46"/>
    </row>
    <row r="235" spans="1:8">
      <c r="A235" s="18"/>
      <c r="B235" s="3"/>
      <c r="C235" s="5"/>
      <c r="D235" s="5"/>
      <c r="E235" s="8"/>
      <c r="F235" s="7"/>
      <c r="G235" s="8"/>
      <c r="H235" s="46"/>
    </row>
    <row r="236" spans="1:8">
      <c r="A236" s="18"/>
      <c r="B236" s="3"/>
      <c r="C236" s="5"/>
      <c r="D236" s="5"/>
      <c r="E236" s="8"/>
      <c r="F236" s="7"/>
      <c r="G236" s="8"/>
      <c r="H236" s="46"/>
    </row>
    <row r="237" spans="1:8">
      <c r="A237" s="18"/>
      <c r="B237" s="3"/>
      <c r="C237" s="5"/>
      <c r="D237" s="5"/>
      <c r="E237" s="8"/>
      <c r="F237" s="7"/>
      <c r="G237" s="8"/>
      <c r="H237" s="46"/>
    </row>
    <row r="238" spans="1:8">
      <c r="A238" s="73"/>
      <c r="B238" s="3"/>
      <c r="C238" s="5"/>
      <c r="D238" s="5"/>
      <c r="E238" s="41"/>
      <c r="F238" s="7"/>
      <c r="G238" s="8"/>
      <c r="H238" s="46"/>
    </row>
    <row r="239" spans="1:8">
      <c r="A239" s="18"/>
      <c r="B239" s="17"/>
      <c r="C239" s="5"/>
      <c r="D239" s="5"/>
      <c r="E239" s="8"/>
      <c r="F239" s="7"/>
      <c r="G239" s="8"/>
      <c r="H239" s="46"/>
    </row>
    <row r="240" spans="1:8">
      <c r="A240" s="18"/>
      <c r="B240" s="17"/>
      <c r="C240" s="5"/>
      <c r="D240" s="5"/>
      <c r="E240" s="8"/>
      <c r="F240" s="7"/>
      <c r="G240" s="8"/>
      <c r="H240" s="46"/>
    </row>
    <row r="241" spans="1:827">
      <c r="A241" s="18"/>
      <c r="B241" s="17"/>
      <c r="C241" s="5"/>
      <c r="D241" s="5"/>
      <c r="E241" s="41"/>
      <c r="F241" s="7"/>
      <c r="G241" s="10"/>
      <c r="H241" s="46"/>
    </row>
    <row r="242" spans="1:827">
      <c r="A242" s="73"/>
      <c r="B242" s="17"/>
      <c r="C242" s="5"/>
      <c r="D242" s="5"/>
      <c r="E242" s="50"/>
      <c r="F242" s="7"/>
      <c r="G242" s="8"/>
      <c r="H242" s="46"/>
    </row>
    <row r="243" spans="1:827">
      <c r="A243" s="18"/>
      <c r="B243" s="17"/>
      <c r="C243" s="5"/>
      <c r="D243" s="5"/>
      <c r="E243" s="8"/>
      <c r="F243" s="7"/>
      <c r="G243" s="8"/>
      <c r="H243" s="46"/>
    </row>
    <row r="244" spans="1:827">
      <c r="A244" s="18"/>
      <c r="B244" s="17"/>
      <c r="C244" s="5"/>
      <c r="D244" s="5"/>
      <c r="E244" s="21"/>
      <c r="F244" s="7"/>
      <c r="G244" s="8"/>
      <c r="H244" s="46"/>
    </row>
    <row r="245" spans="1:827">
      <c r="A245" s="18"/>
      <c r="B245" s="17"/>
      <c r="C245" s="5"/>
      <c r="D245" s="5"/>
      <c r="E245" s="19"/>
      <c r="F245" s="7"/>
      <c r="G245" s="8"/>
      <c r="H245" s="46"/>
    </row>
    <row r="246" spans="1:827">
      <c r="A246" s="73"/>
      <c r="B246" s="17"/>
      <c r="C246" s="5"/>
      <c r="D246" s="5"/>
      <c r="E246" s="8"/>
      <c r="F246" s="7"/>
      <c r="G246" s="8"/>
      <c r="H246" s="46"/>
    </row>
    <row r="247" spans="1:827">
      <c r="A247" s="18"/>
      <c r="B247" s="17"/>
      <c r="C247" s="5"/>
      <c r="D247" s="5"/>
      <c r="E247" s="8"/>
      <c r="F247" s="7"/>
      <c r="G247" s="10"/>
      <c r="H247" s="46"/>
    </row>
    <row r="248" spans="1:827">
      <c r="A248" s="18"/>
      <c r="B248" s="17"/>
      <c r="C248" s="5"/>
      <c r="D248" s="5"/>
      <c r="E248" s="8"/>
      <c r="F248" s="7"/>
      <c r="G248" s="8"/>
      <c r="H248" s="46"/>
    </row>
    <row r="249" spans="1:827">
      <c r="A249" s="18"/>
      <c r="B249" s="17"/>
      <c r="C249" s="5"/>
      <c r="D249" s="5"/>
      <c r="E249" s="8"/>
      <c r="F249" s="7"/>
      <c r="G249" s="10"/>
      <c r="H249" s="46"/>
    </row>
    <row r="250" spans="1:827">
      <c r="A250" s="18"/>
      <c r="B250" s="17"/>
      <c r="C250" s="5"/>
      <c r="D250" s="5"/>
      <c r="E250" s="8"/>
      <c r="F250" s="7"/>
      <c r="G250" s="8"/>
      <c r="H250" s="74"/>
    </row>
    <row r="251" spans="1:827">
      <c r="A251" s="18"/>
      <c r="B251" s="3"/>
      <c r="C251" s="5"/>
      <c r="D251" s="5"/>
      <c r="E251" s="16"/>
      <c r="F251" s="26"/>
      <c r="G251" s="8"/>
      <c r="H251" s="55"/>
    </row>
    <row r="252" spans="1:827">
      <c r="A252" s="18"/>
      <c r="B252" s="3"/>
      <c r="C252" s="5"/>
      <c r="D252" s="5"/>
      <c r="E252" s="16"/>
      <c r="F252" s="26"/>
      <c r="G252" s="8"/>
      <c r="H252" s="55"/>
    </row>
    <row r="253" spans="1:827">
      <c r="A253" s="18"/>
      <c r="B253" s="3"/>
      <c r="C253" s="5"/>
      <c r="D253" s="5"/>
      <c r="E253" s="16"/>
      <c r="F253" s="26"/>
      <c r="G253" s="8"/>
      <c r="H253" s="55"/>
    </row>
    <row r="254" spans="1:827" s="4" customFormat="1">
      <c r="A254" s="18"/>
      <c r="B254" s="3"/>
      <c r="C254" s="5"/>
      <c r="D254" s="5"/>
      <c r="E254" s="16"/>
      <c r="F254" s="26"/>
      <c r="G254" s="8"/>
      <c r="H254" s="55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  <c r="HM254" s="47"/>
      <c r="HN254" s="47"/>
      <c r="HO254" s="47"/>
      <c r="HP254" s="47"/>
      <c r="HQ254" s="47"/>
      <c r="HR254" s="47"/>
      <c r="HS254" s="47"/>
      <c r="HT254" s="47"/>
      <c r="HU254" s="47"/>
      <c r="HV254" s="47"/>
      <c r="HW254" s="47"/>
      <c r="HX254" s="47"/>
      <c r="HY254" s="47"/>
      <c r="HZ254" s="47"/>
      <c r="IA254" s="47"/>
      <c r="IB254" s="47"/>
      <c r="IC254" s="47"/>
      <c r="ID254" s="47"/>
      <c r="IE254" s="47"/>
      <c r="IF254" s="47"/>
      <c r="IG254" s="47"/>
      <c r="IH254" s="47"/>
      <c r="II254" s="47"/>
      <c r="IJ254" s="47"/>
      <c r="IK254" s="47"/>
      <c r="IL254" s="47"/>
      <c r="IM254" s="47"/>
      <c r="IN254" s="47"/>
      <c r="IO254" s="47"/>
      <c r="IP254" s="47"/>
      <c r="IQ254" s="47"/>
      <c r="IR254" s="47"/>
      <c r="IS254" s="47"/>
      <c r="IT254" s="47"/>
      <c r="IU254" s="47"/>
      <c r="IV254" s="47"/>
      <c r="IW254" s="47"/>
      <c r="IX254" s="47"/>
      <c r="IY254" s="47"/>
      <c r="IZ254" s="47"/>
      <c r="JA254" s="47"/>
      <c r="JB254" s="47"/>
      <c r="JC254" s="47"/>
      <c r="JD254" s="47"/>
      <c r="JE254" s="47"/>
      <c r="JF254" s="47"/>
      <c r="JG254" s="47"/>
      <c r="JH254" s="47"/>
      <c r="JI254" s="47"/>
      <c r="JJ254" s="47"/>
      <c r="JK254" s="47"/>
      <c r="JL254" s="47"/>
      <c r="JM254" s="47"/>
      <c r="JN254" s="47"/>
      <c r="JO254" s="47"/>
      <c r="JP254" s="47"/>
      <c r="JQ254" s="47"/>
      <c r="JR254" s="47"/>
      <c r="JS254" s="47"/>
      <c r="JT254" s="47"/>
      <c r="JU254" s="47"/>
      <c r="JV254" s="47"/>
      <c r="JW254" s="47"/>
      <c r="JX254" s="47"/>
      <c r="JY254" s="47"/>
      <c r="JZ254" s="47"/>
      <c r="KA254" s="47"/>
      <c r="KB254" s="47"/>
      <c r="KC254" s="47"/>
      <c r="KD254" s="47"/>
      <c r="KE254" s="47"/>
      <c r="KF254" s="47"/>
      <c r="KG254" s="47"/>
      <c r="KH254" s="47"/>
      <c r="KI254" s="47"/>
      <c r="KJ254" s="47"/>
      <c r="KK254" s="47"/>
      <c r="KL254" s="47"/>
      <c r="KM254" s="47"/>
      <c r="KN254" s="47"/>
      <c r="KO254" s="47"/>
      <c r="KP254" s="47"/>
      <c r="KQ254" s="47"/>
      <c r="KR254" s="47"/>
      <c r="KS254" s="47"/>
      <c r="KT254" s="47"/>
      <c r="KU254" s="47"/>
      <c r="KV254" s="47"/>
      <c r="KW254" s="47"/>
      <c r="KX254" s="47"/>
      <c r="KY254" s="47"/>
      <c r="KZ254" s="47"/>
      <c r="LA254" s="47"/>
      <c r="LB254" s="47"/>
      <c r="LC254" s="47"/>
      <c r="LD254" s="47"/>
      <c r="LE254" s="47"/>
      <c r="LF254" s="47"/>
      <c r="LG254" s="47"/>
      <c r="LH254" s="47"/>
      <c r="LI254" s="47"/>
      <c r="LJ254" s="47"/>
      <c r="LK254" s="47"/>
      <c r="LL254" s="47"/>
      <c r="LM254" s="47"/>
      <c r="LN254" s="47"/>
      <c r="LO254" s="47"/>
      <c r="LP254" s="47"/>
      <c r="LQ254" s="47"/>
      <c r="LR254" s="47"/>
      <c r="LS254" s="47"/>
      <c r="LT254" s="47"/>
      <c r="LU254" s="47"/>
      <c r="LV254" s="47"/>
      <c r="LW254" s="47"/>
      <c r="LX254" s="47"/>
      <c r="LY254" s="47"/>
      <c r="LZ254" s="47"/>
      <c r="MA254" s="47"/>
      <c r="MB254" s="47"/>
      <c r="MC254" s="47"/>
      <c r="MD254" s="47"/>
      <c r="ME254" s="47"/>
      <c r="MF254" s="47"/>
      <c r="MG254" s="47"/>
      <c r="MH254" s="47"/>
      <c r="MI254" s="47"/>
      <c r="MJ254" s="47"/>
      <c r="MK254" s="47"/>
      <c r="ML254" s="47"/>
      <c r="MM254" s="47"/>
      <c r="MN254" s="47"/>
      <c r="MO254" s="47"/>
      <c r="MP254" s="47"/>
      <c r="MQ254" s="47"/>
      <c r="MR254" s="47"/>
      <c r="MS254" s="47"/>
      <c r="MT254" s="47"/>
      <c r="MU254" s="47"/>
      <c r="MV254" s="47"/>
      <c r="MW254" s="47"/>
      <c r="MX254" s="47"/>
      <c r="MY254" s="47"/>
      <c r="MZ254" s="47"/>
      <c r="NA254" s="47"/>
      <c r="NB254" s="47"/>
      <c r="NC254" s="47"/>
      <c r="ND254" s="47"/>
      <c r="NE254" s="47"/>
      <c r="NF254" s="47"/>
      <c r="NG254" s="47"/>
      <c r="NH254" s="47"/>
      <c r="NI254" s="47"/>
      <c r="NJ254" s="47"/>
      <c r="NK254" s="47"/>
      <c r="NL254" s="47"/>
      <c r="NM254" s="47"/>
      <c r="NN254" s="47"/>
      <c r="NO254" s="47"/>
      <c r="NP254" s="47"/>
      <c r="NQ254" s="47"/>
      <c r="NR254" s="47"/>
      <c r="NS254" s="47"/>
      <c r="NT254" s="47"/>
      <c r="NU254" s="47"/>
      <c r="NV254" s="47"/>
      <c r="NW254" s="47"/>
      <c r="NX254" s="47"/>
      <c r="NY254" s="47"/>
      <c r="NZ254" s="47"/>
      <c r="OA254" s="47"/>
      <c r="OB254" s="47"/>
      <c r="OC254" s="47"/>
      <c r="OD254" s="47"/>
      <c r="OE254" s="47"/>
      <c r="OF254" s="47"/>
      <c r="OG254" s="47"/>
      <c r="OH254" s="47"/>
      <c r="OI254" s="47"/>
      <c r="OJ254" s="47"/>
      <c r="OK254" s="47"/>
      <c r="OL254" s="47"/>
      <c r="OM254" s="47"/>
      <c r="ON254" s="47"/>
      <c r="OO254" s="47"/>
      <c r="OP254" s="47"/>
      <c r="OQ254" s="47"/>
      <c r="OR254" s="47"/>
      <c r="OS254" s="47"/>
      <c r="OT254" s="47"/>
      <c r="OU254" s="47"/>
      <c r="OV254" s="47"/>
      <c r="OW254" s="47"/>
      <c r="OX254" s="47"/>
      <c r="OY254" s="47"/>
      <c r="OZ254" s="47"/>
      <c r="PA254" s="47"/>
      <c r="PB254" s="47"/>
      <c r="PC254" s="47"/>
      <c r="PD254" s="47"/>
      <c r="PE254" s="47"/>
      <c r="PF254" s="47"/>
      <c r="PG254" s="47"/>
      <c r="PH254" s="47"/>
      <c r="PI254" s="47"/>
      <c r="PJ254" s="47"/>
      <c r="PK254" s="47"/>
      <c r="PL254" s="47"/>
      <c r="PM254" s="47"/>
      <c r="PN254" s="47"/>
      <c r="PO254" s="47"/>
      <c r="PP254" s="47"/>
      <c r="PQ254" s="47"/>
      <c r="PR254" s="47"/>
      <c r="PS254" s="47"/>
      <c r="PT254" s="47"/>
      <c r="PU254" s="47"/>
      <c r="PV254" s="47"/>
      <c r="PW254" s="47"/>
      <c r="PX254" s="47"/>
      <c r="PY254" s="47"/>
      <c r="PZ254" s="47"/>
      <c r="QA254" s="47"/>
      <c r="QB254" s="47"/>
      <c r="QC254" s="47"/>
      <c r="QD254" s="47"/>
      <c r="QE254" s="47"/>
      <c r="QF254" s="47"/>
      <c r="QG254" s="47"/>
      <c r="QH254" s="47"/>
      <c r="QI254" s="47"/>
      <c r="QJ254" s="47"/>
      <c r="QK254" s="47"/>
      <c r="QL254" s="47"/>
      <c r="QM254" s="47"/>
      <c r="QN254" s="47"/>
      <c r="QO254" s="47"/>
      <c r="QP254" s="47"/>
      <c r="QQ254" s="47"/>
      <c r="QR254" s="47"/>
      <c r="QS254" s="47"/>
      <c r="QT254" s="47"/>
      <c r="QU254" s="47"/>
      <c r="QV254" s="47"/>
      <c r="QW254" s="47"/>
      <c r="QX254" s="47"/>
      <c r="QY254" s="47"/>
      <c r="QZ254" s="47"/>
      <c r="RA254" s="47"/>
      <c r="RB254" s="47"/>
      <c r="RC254" s="47"/>
      <c r="RD254" s="47"/>
      <c r="RE254" s="47"/>
      <c r="RF254" s="47"/>
      <c r="RG254" s="47"/>
      <c r="RH254" s="47"/>
      <c r="RI254" s="47"/>
      <c r="RJ254" s="47"/>
      <c r="RK254" s="47"/>
      <c r="RL254" s="47"/>
      <c r="RM254" s="47"/>
      <c r="RN254" s="47"/>
      <c r="RO254" s="47"/>
      <c r="RP254" s="47"/>
      <c r="RQ254" s="47"/>
      <c r="RR254" s="47"/>
      <c r="RS254" s="47"/>
      <c r="RT254" s="47"/>
      <c r="RU254" s="47"/>
      <c r="RV254" s="47"/>
      <c r="RW254" s="47"/>
      <c r="RX254" s="47"/>
      <c r="RY254" s="47"/>
      <c r="RZ254" s="47"/>
      <c r="SA254" s="47"/>
      <c r="SB254" s="47"/>
      <c r="SC254" s="47"/>
      <c r="SD254" s="47"/>
      <c r="SE254" s="47"/>
      <c r="SF254" s="47"/>
      <c r="SG254" s="47"/>
      <c r="SH254" s="47"/>
      <c r="SI254" s="47"/>
      <c r="SJ254" s="47"/>
      <c r="SK254" s="47"/>
      <c r="SL254" s="47"/>
      <c r="SM254" s="47"/>
      <c r="SN254" s="47"/>
      <c r="SO254" s="47"/>
      <c r="SP254" s="47"/>
      <c r="SQ254" s="47"/>
      <c r="SR254" s="47"/>
      <c r="SS254" s="47"/>
      <c r="ST254" s="47"/>
      <c r="SU254" s="47"/>
      <c r="SV254" s="47"/>
      <c r="SW254" s="47"/>
      <c r="SX254" s="47"/>
      <c r="SY254" s="47"/>
      <c r="SZ254" s="47"/>
      <c r="TA254" s="47"/>
      <c r="TB254" s="47"/>
      <c r="TC254" s="47"/>
      <c r="TD254" s="47"/>
      <c r="TE254" s="47"/>
      <c r="TF254" s="47"/>
      <c r="TG254" s="47"/>
      <c r="TH254" s="47"/>
      <c r="TI254" s="47"/>
      <c r="TJ254" s="47"/>
      <c r="TK254" s="47"/>
      <c r="TL254" s="47"/>
      <c r="TM254" s="47"/>
      <c r="TN254" s="47"/>
      <c r="TO254" s="47"/>
      <c r="TP254" s="47"/>
      <c r="TQ254" s="47"/>
      <c r="TR254" s="47"/>
      <c r="TS254" s="47"/>
      <c r="TT254" s="47"/>
      <c r="TU254" s="47"/>
      <c r="TV254" s="47"/>
      <c r="TW254" s="47"/>
      <c r="TX254" s="47"/>
      <c r="TY254" s="47"/>
      <c r="TZ254" s="47"/>
      <c r="UA254" s="47"/>
      <c r="UB254" s="47"/>
      <c r="UC254" s="47"/>
      <c r="UD254" s="47"/>
      <c r="UE254" s="47"/>
      <c r="UF254" s="47"/>
      <c r="UG254" s="47"/>
      <c r="UH254" s="47"/>
      <c r="UI254" s="47"/>
      <c r="UJ254" s="47"/>
      <c r="UK254" s="47"/>
      <c r="UL254" s="47"/>
      <c r="UM254" s="47"/>
      <c r="UN254" s="47"/>
      <c r="UO254" s="47"/>
      <c r="UP254" s="47"/>
      <c r="UQ254" s="47"/>
      <c r="UR254" s="47"/>
      <c r="US254" s="47"/>
      <c r="UT254" s="47"/>
      <c r="UU254" s="47"/>
      <c r="UV254" s="47"/>
      <c r="UW254" s="47"/>
      <c r="UX254" s="47"/>
      <c r="UY254" s="47"/>
      <c r="UZ254" s="47"/>
      <c r="VA254" s="47"/>
      <c r="VB254" s="47"/>
      <c r="VC254" s="47"/>
      <c r="VD254" s="47"/>
      <c r="VE254" s="47"/>
      <c r="VF254" s="47"/>
      <c r="VG254" s="47"/>
      <c r="VH254" s="47"/>
      <c r="VI254" s="47"/>
      <c r="VJ254" s="47"/>
      <c r="VK254" s="47"/>
      <c r="VL254" s="47"/>
      <c r="VM254" s="47"/>
      <c r="VN254" s="47"/>
      <c r="VO254" s="47"/>
      <c r="VP254" s="47"/>
      <c r="VQ254" s="47"/>
      <c r="VR254" s="47"/>
      <c r="VS254" s="47"/>
      <c r="VT254" s="47"/>
      <c r="VU254" s="47"/>
      <c r="VV254" s="47"/>
      <c r="VW254" s="47"/>
      <c r="VX254" s="47"/>
      <c r="VY254" s="47"/>
      <c r="VZ254" s="47"/>
      <c r="WA254" s="47"/>
      <c r="WB254" s="47"/>
      <c r="WC254" s="47"/>
      <c r="WD254" s="47"/>
      <c r="WE254" s="47"/>
      <c r="WF254" s="47"/>
      <c r="WG254" s="47"/>
      <c r="WH254" s="47"/>
      <c r="WI254" s="47"/>
      <c r="WJ254" s="47"/>
      <c r="WK254" s="47"/>
      <c r="WL254" s="47"/>
      <c r="WM254" s="47"/>
      <c r="WN254" s="47"/>
      <c r="WO254" s="47"/>
      <c r="WP254" s="47"/>
      <c r="WQ254" s="47"/>
      <c r="WR254" s="47"/>
      <c r="WS254" s="47"/>
      <c r="WT254" s="47"/>
      <c r="WU254" s="47"/>
      <c r="WV254" s="47"/>
      <c r="WW254" s="47"/>
      <c r="WX254" s="47"/>
      <c r="WY254" s="47"/>
      <c r="WZ254" s="47"/>
      <c r="XA254" s="47"/>
      <c r="XB254" s="47"/>
      <c r="XC254" s="47"/>
      <c r="XD254" s="47"/>
      <c r="XE254" s="47"/>
      <c r="XF254" s="47"/>
      <c r="XG254" s="47"/>
      <c r="XH254" s="47"/>
      <c r="XI254" s="47"/>
      <c r="XJ254" s="47"/>
      <c r="XK254" s="47"/>
      <c r="XL254" s="47"/>
      <c r="XM254" s="47"/>
      <c r="XN254" s="47"/>
      <c r="XO254" s="47"/>
      <c r="XP254" s="47"/>
      <c r="XQ254" s="47"/>
      <c r="XR254" s="47"/>
      <c r="XS254" s="47"/>
      <c r="XT254" s="47"/>
      <c r="XU254" s="47"/>
      <c r="XV254" s="47"/>
      <c r="XW254" s="47"/>
      <c r="XX254" s="47"/>
      <c r="XY254" s="47"/>
      <c r="XZ254" s="47"/>
      <c r="YA254" s="47"/>
      <c r="YB254" s="47"/>
      <c r="YC254" s="47"/>
      <c r="YD254" s="47"/>
      <c r="YE254" s="47"/>
      <c r="YF254" s="47"/>
      <c r="YG254" s="47"/>
      <c r="YH254" s="47"/>
      <c r="YI254" s="47"/>
      <c r="YJ254" s="47"/>
      <c r="YK254" s="47"/>
      <c r="YL254" s="47"/>
      <c r="YM254" s="47"/>
      <c r="YN254" s="47"/>
      <c r="YO254" s="47"/>
      <c r="YP254" s="47"/>
      <c r="YQ254" s="47"/>
      <c r="YR254" s="47"/>
      <c r="YS254" s="47"/>
      <c r="YT254" s="47"/>
      <c r="YU254" s="47"/>
      <c r="YV254" s="47"/>
      <c r="YW254" s="47"/>
      <c r="YX254" s="47"/>
      <c r="YY254" s="47"/>
      <c r="YZ254" s="47"/>
      <c r="ZA254" s="47"/>
      <c r="ZB254" s="47"/>
      <c r="ZC254" s="47"/>
      <c r="ZD254" s="47"/>
      <c r="ZE254" s="47"/>
      <c r="ZF254" s="47"/>
      <c r="ZG254" s="47"/>
      <c r="ZH254" s="47"/>
      <c r="ZI254" s="47"/>
      <c r="ZJ254" s="47"/>
      <c r="ZK254" s="47"/>
      <c r="ZL254" s="47"/>
      <c r="ZM254" s="47"/>
      <c r="ZN254" s="47"/>
      <c r="ZO254" s="47"/>
      <c r="ZP254" s="47"/>
      <c r="ZQ254" s="47"/>
      <c r="ZR254" s="47"/>
      <c r="ZS254" s="47"/>
      <c r="ZT254" s="47"/>
      <c r="ZU254" s="47"/>
      <c r="ZV254" s="47"/>
      <c r="ZW254" s="47"/>
      <c r="ZX254" s="47"/>
      <c r="ZY254" s="47"/>
      <c r="ZZ254" s="47"/>
      <c r="AAA254" s="47"/>
      <c r="AAB254" s="47"/>
      <c r="AAC254" s="47"/>
      <c r="AAD254" s="47"/>
      <c r="AAE254" s="47"/>
      <c r="AAF254" s="47"/>
      <c r="AAG254" s="47"/>
      <c r="AAH254" s="47"/>
      <c r="AAI254" s="47"/>
      <c r="AAJ254" s="47"/>
      <c r="AAK254" s="47"/>
      <c r="AAL254" s="47"/>
      <c r="AAM254" s="47"/>
      <c r="AAN254" s="47"/>
      <c r="AAO254" s="47"/>
      <c r="AAP254" s="47"/>
      <c r="AAQ254" s="47"/>
      <c r="AAR254" s="47"/>
      <c r="AAS254" s="47"/>
      <c r="AAT254" s="47"/>
      <c r="AAU254" s="47"/>
      <c r="AAV254" s="47"/>
      <c r="AAW254" s="47"/>
      <c r="AAX254" s="47"/>
      <c r="AAY254" s="47"/>
      <c r="AAZ254" s="47"/>
      <c r="ABA254" s="47"/>
      <c r="ABB254" s="47"/>
      <c r="ABC254" s="47"/>
      <c r="ABD254" s="47"/>
      <c r="ABE254" s="47"/>
      <c r="ABF254" s="47"/>
      <c r="ABG254" s="47"/>
      <c r="ABH254" s="47"/>
      <c r="ABI254" s="47"/>
      <c r="ABJ254" s="47"/>
      <c r="ABK254" s="47"/>
      <c r="ABL254" s="47"/>
      <c r="ABM254" s="47"/>
      <c r="ABN254" s="47"/>
      <c r="ABO254" s="47"/>
      <c r="ABP254" s="47"/>
      <c r="ABQ254" s="47"/>
      <c r="ABR254" s="47"/>
      <c r="ABS254" s="47"/>
      <c r="ABT254" s="47"/>
      <c r="ABU254" s="47"/>
      <c r="ABV254" s="47"/>
      <c r="ABW254" s="47"/>
      <c r="ABX254" s="47"/>
      <c r="ABY254" s="47"/>
      <c r="ABZ254" s="47"/>
      <c r="ACA254" s="47"/>
      <c r="ACB254" s="47"/>
      <c r="ACC254" s="47"/>
      <c r="ACD254" s="47"/>
      <c r="ACE254" s="47"/>
      <c r="ACF254" s="47"/>
      <c r="ACG254" s="47"/>
      <c r="ACH254" s="47"/>
      <c r="ACI254" s="47"/>
      <c r="ACJ254" s="47"/>
      <c r="ACK254" s="47"/>
      <c r="ACL254" s="47"/>
      <c r="ACM254" s="47"/>
      <c r="ACN254" s="47"/>
      <c r="ACO254" s="47"/>
      <c r="ACP254" s="47"/>
      <c r="ACQ254" s="47"/>
      <c r="ACR254" s="47"/>
      <c r="ACS254" s="47"/>
      <c r="ACT254" s="47"/>
      <c r="ACU254" s="47"/>
      <c r="ACV254" s="47"/>
      <c r="ACW254" s="47"/>
      <c r="ACX254" s="47"/>
      <c r="ACY254" s="47"/>
      <c r="ACZ254" s="47"/>
      <c r="ADA254" s="47"/>
      <c r="ADB254" s="47"/>
      <c r="ADC254" s="47"/>
      <c r="ADD254" s="47"/>
      <c r="ADE254" s="47"/>
      <c r="ADF254" s="47"/>
      <c r="ADG254" s="47"/>
      <c r="ADH254" s="47"/>
      <c r="ADI254" s="47"/>
      <c r="ADJ254" s="47"/>
      <c r="ADK254" s="47"/>
      <c r="ADL254" s="47"/>
      <c r="ADM254" s="47"/>
      <c r="ADN254" s="47"/>
      <c r="ADO254" s="47"/>
      <c r="ADP254" s="47"/>
      <c r="ADQ254" s="47"/>
      <c r="ADR254" s="47"/>
      <c r="ADS254" s="47"/>
      <c r="ADT254" s="47"/>
      <c r="ADU254" s="47"/>
      <c r="ADV254" s="47"/>
      <c r="ADW254" s="47"/>
      <c r="ADX254" s="47"/>
      <c r="ADY254" s="47"/>
      <c r="ADZ254" s="47"/>
      <c r="AEA254" s="47"/>
      <c r="AEB254" s="47"/>
      <c r="AEC254" s="47"/>
      <c r="AED254" s="47"/>
      <c r="AEE254" s="47"/>
      <c r="AEF254" s="47"/>
      <c r="AEG254" s="47"/>
      <c r="AEH254" s="47"/>
      <c r="AEI254" s="47"/>
      <c r="AEJ254" s="47"/>
      <c r="AEK254" s="47"/>
      <c r="AEL254" s="47"/>
      <c r="AEM254" s="47"/>
      <c r="AEN254" s="47"/>
      <c r="AEO254" s="47"/>
      <c r="AEP254" s="47"/>
      <c r="AEQ254" s="47"/>
      <c r="AER254" s="47"/>
      <c r="AES254" s="47"/>
      <c r="AET254" s="47"/>
      <c r="AEU254" s="58"/>
    </row>
    <row r="255" spans="1:827">
      <c r="A255" s="18"/>
      <c r="B255" s="3"/>
      <c r="C255" s="5"/>
      <c r="D255" s="11"/>
      <c r="E255" s="23"/>
      <c r="F255" s="26"/>
      <c r="G255" s="8"/>
      <c r="H255" s="55"/>
    </row>
    <row r="256" spans="1:827">
      <c r="A256" s="18"/>
      <c r="B256" s="3"/>
      <c r="C256" s="5"/>
      <c r="D256" s="5"/>
      <c r="E256" s="21"/>
      <c r="F256" s="26"/>
      <c r="G256" s="8"/>
      <c r="H256" s="55"/>
    </row>
    <row r="257" spans="1:8">
      <c r="A257" s="18"/>
      <c r="B257" s="3"/>
      <c r="C257" s="5"/>
      <c r="D257" s="5"/>
      <c r="E257" s="21"/>
      <c r="F257" s="26"/>
      <c r="G257" s="8"/>
      <c r="H257" s="55"/>
    </row>
    <row r="258" spans="1:8">
      <c r="A258" s="18"/>
      <c r="B258" s="3"/>
      <c r="C258" s="5"/>
      <c r="D258" s="5"/>
      <c r="E258" s="8"/>
      <c r="F258" s="7"/>
      <c r="G258" s="8"/>
      <c r="H258" s="55"/>
    </row>
    <row r="259" spans="1:8">
      <c r="A259" s="18"/>
      <c r="B259" s="3"/>
      <c r="C259" s="5"/>
      <c r="D259" s="5"/>
      <c r="E259" s="2"/>
      <c r="F259" s="7"/>
      <c r="G259" s="8"/>
      <c r="H259" s="55"/>
    </row>
    <row r="260" spans="1:8">
      <c r="A260" s="18"/>
      <c r="B260" s="3"/>
      <c r="C260" s="5"/>
      <c r="D260" s="5"/>
      <c r="E260" s="19"/>
      <c r="F260" s="26"/>
      <c r="G260" s="8"/>
      <c r="H260" s="55"/>
    </row>
    <row r="261" spans="1:8">
      <c r="A261" s="18"/>
      <c r="B261" s="3"/>
      <c r="C261" s="5"/>
      <c r="D261" s="5"/>
      <c r="E261" s="19"/>
      <c r="F261" s="13"/>
      <c r="G261" s="8"/>
      <c r="H261" s="55"/>
    </row>
    <row r="262" spans="1:8">
      <c r="H262" s="55"/>
    </row>
    <row r="263" spans="1:8">
      <c r="H263" s="55"/>
    </row>
    <row r="264" spans="1:8">
      <c r="H264" s="55"/>
    </row>
    <row r="265" spans="1:8">
      <c r="H265" s="55"/>
    </row>
    <row r="266" spans="1:8">
      <c r="H266" s="55"/>
    </row>
    <row r="267" spans="1:8">
      <c r="H267" s="55"/>
    </row>
    <row r="268" spans="1:8">
      <c r="H268" s="55"/>
    </row>
    <row r="269" spans="1:8">
      <c r="H269" s="55"/>
    </row>
    <row r="278" spans="8:9" s="1" customFormat="1"/>
    <row r="279" spans="8:9" s="1" customFormat="1">
      <c r="H279" s="55"/>
      <c r="I279" s="47"/>
    </row>
    <row r="302" spans="8:1057"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6"/>
      <c r="EK302" s="46"/>
      <c r="EL302" s="46"/>
      <c r="EM302" s="46"/>
      <c r="EN302" s="46"/>
      <c r="EO302" s="46"/>
      <c r="EP302" s="46"/>
      <c r="EQ302" s="46"/>
      <c r="ER302" s="46"/>
      <c r="ES302" s="46"/>
      <c r="ET302" s="46"/>
      <c r="EU302" s="46"/>
      <c r="EV302" s="46"/>
      <c r="EW302" s="46"/>
      <c r="EX302" s="46"/>
      <c r="EY302" s="46"/>
      <c r="EZ302" s="46"/>
      <c r="FA302" s="46"/>
      <c r="FB302" s="46"/>
      <c r="FC302" s="46"/>
      <c r="FD302" s="46"/>
      <c r="FE302" s="46"/>
      <c r="FF302" s="46"/>
      <c r="FG302" s="46"/>
      <c r="FH302" s="46"/>
      <c r="FI302" s="46"/>
      <c r="FJ302" s="46"/>
      <c r="FK302" s="46"/>
      <c r="FL302" s="46"/>
      <c r="FM302" s="46"/>
      <c r="FN302" s="46"/>
      <c r="FO302" s="46"/>
      <c r="FP302" s="46"/>
      <c r="FQ302" s="46"/>
      <c r="FR302" s="46"/>
      <c r="FS302" s="46"/>
      <c r="FT302" s="46"/>
      <c r="FU302" s="46"/>
      <c r="FV302" s="46"/>
      <c r="FW302" s="46"/>
      <c r="FX302" s="46"/>
      <c r="FY302" s="46"/>
      <c r="FZ302" s="46"/>
      <c r="GA302" s="46"/>
      <c r="GB302" s="46"/>
      <c r="GC302" s="46"/>
      <c r="GD302" s="46"/>
      <c r="GE302" s="46"/>
      <c r="GF302" s="46"/>
      <c r="GG302" s="46"/>
      <c r="GH302" s="46"/>
      <c r="GI302" s="46"/>
      <c r="GJ302" s="46"/>
      <c r="GK302" s="46"/>
      <c r="GL302" s="46"/>
      <c r="GM302" s="46"/>
      <c r="GN302" s="46"/>
      <c r="GO302" s="46"/>
      <c r="GP302" s="46"/>
      <c r="GQ302" s="46"/>
      <c r="GR302" s="46"/>
      <c r="GS302" s="46"/>
      <c r="GT302" s="46"/>
      <c r="GU302" s="46"/>
      <c r="GV302" s="46"/>
      <c r="GW302" s="46"/>
      <c r="GX302" s="46"/>
      <c r="GY302" s="46"/>
      <c r="GZ302" s="46"/>
      <c r="HA302" s="46"/>
      <c r="HB302" s="46"/>
      <c r="HC302" s="46"/>
      <c r="HD302" s="46"/>
      <c r="HE302" s="46"/>
      <c r="HF302" s="46"/>
      <c r="HG302" s="46"/>
      <c r="HH302" s="46"/>
      <c r="HI302" s="46"/>
      <c r="HJ302" s="46"/>
      <c r="HK302" s="46"/>
      <c r="HL302" s="46"/>
      <c r="HM302" s="46"/>
      <c r="HN302" s="46"/>
      <c r="HO302" s="46"/>
      <c r="HP302" s="46"/>
      <c r="HQ302" s="46"/>
      <c r="HR302" s="46"/>
      <c r="HS302" s="46"/>
      <c r="HT302" s="46"/>
      <c r="HU302" s="46"/>
      <c r="HV302" s="46"/>
      <c r="HW302" s="46"/>
      <c r="HX302" s="46"/>
      <c r="HY302" s="46"/>
      <c r="HZ302" s="46"/>
      <c r="IA302" s="46"/>
      <c r="IB302" s="46"/>
      <c r="IC302" s="46"/>
      <c r="ID302" s="46"/>
      <c r="IE302" s="46"/>
      <c r="IF302" s="46"/>
      <c r="IG302" s="46"/>
      <c r="IH302" s="46"/>
      <c r="II302" s="46"/>
      <c r="IJ302" s="46"/>
      <c r="IK302" s="46"/>
      <c r="IL302" s="46"/>
      <c r="IM302" s="46"/>
      <c r="IN302" s="46"/>
      <c r="IO302" s="46"/>
      <c r="IP302" s="46"/>
      <c r="IQ302" s="46"/>
      <c r="IR302" s="46"/>
      <c r="IS302" s="46"/>
      <c r="IT302" s="46"/>
      <c r="IU302" s="46"/>
      <c r="IV302" s="46"/>
      <c r="IW302" s="46"/>
      <c r="IX302" s="46"/>
      <c r="IY302" s="46"/>
      <c r="IZ302" s="46"/>
      <c r="JA302" s="46"/>
      <c r="JB302" s="46"/>
      <c r="JC302" s="46"/>
      <c r="JD302" s="46"/>
      <c r="JE302" s="46"/>
      <c r="JF302" s="46"/>
      <c r="JG302" s="46"/>
      <c r="JH302" s="46"/>
      <c r="JI302" s="46"/>
      <c r="JJ302" s="46"/>
      <c r="JK302" s="46"/>
      <c r="JL302" s="46"/>
      <c r="JM302" s="46"/>
      <c r="JN302" s="46"/>
      <c r="JO302" s="46"/>
      <c r="JP302" s="46"/>
      <c r="JQ302" s="46"/>
      <c r="JR302" s="46"/>
      <c r="JS302" s="46"/>
      <c r="JT302" s="46"/>
      <c r="JU302" s="46"/>
      <c r="JV302" s="46"/>
      <c r="JW302" s="46"/>
      <c r="JX302" s="46"/>
      <c r="JY302" s="46"/>
      <c r="JZ302" s="46"/>
      <c r="KA302" s="46"/>
      <c r="KB302" s="46"/>
      <c r="KC302" s="46"/>
      <c r="KD302" s="46"/>
      <c r="KE302" s="46"/>
      <c r="KF302" s="46"/>
      <c r="KG302" s="46"/>
      <c r="KH302" s="46"/>
      <c r="KI302" s="46"/>
      <c r="KJ302" s="46"/>
      <c r="KK302" s="46"/>
      <c r="KL302" s="46"/>
      <c r="KM302" s="46"/>
      <c r="KN302" s="46"/>
      <c r="KO302" s="46"/>
      <c r="KP302" s="46"/>
      <c r="KQ302" s="46"/>
      <c r="KR302" s="46"/>
      <c r="KS302" s="46"/>
      <c r="KT302" s="46"/>
      <c r="KU302" s="46"/>
      <c r="KV302" s="46"/>
      <c r="KW302" s="46"/>
      <c r="KX302" s="46"/>
      <c r="KY302" s="46"/>
      <c r="KZ302" s="46"/>
      <c r="LA302" s="46"/>
      <c r="LB302" s="46"/>
      <c r="LC302" s="46"/>
      <c r="LD302" s="46"/>
      <c r="LE302" s="46"/>
      <c r="LF302" s="46"/>
      <c r="LG302" s="46"/>
      <c r="LH302" s="46"/>
      <c r="LI302" s="46"/>
      <c r="LJ302" s="46"/>
      <c r="LK302" s="46"/>
      <c r="LL302" s="46"/>
      <c r="LM302" s="46"/>
      <c r="LN302" s="46"/>
      <c r="LO302" s="46"/>
      <c r="LP302" s="46"/>
      <c r="LQ302" s="46"/>
      <c r="LR302" s="46"/>
      <c r="LS302" s="46"/>
      <c r="LT302" s="46"/>
      <c r="LU302" s="46"/>
      <c r="LV302" s="46"/>
      <c r="LW302" s="46"/>
      <c r="LX302" s="46"/>
      <c r="LY302" s="46"/>
      <c r="LZ302" s="46"/>
      <c r="MA302" s="46"/>
      <c r="MB302" s="46"/>
      <c r="MC302" s="46"/>
      <c r="MD302" s="46"/>
      <c r="ME302" s="46"/>
      <c r="MF302" s="46"/>
      <c r="MG302" s="46"/>
      <c r="MH302" s="46"/>
      <c r="MI302" s="46"/>
      <c r="MJ302" s="46"/>
      <c r="MK302" s="46"/>
      <c r="ML302" s="46"/>
      <c r="MM302" s="46"/>
      <c r="MN302" s="46"/>
      <c r="MO302" s="46"/>
      <c r="MP302" s="46"/>
      <c r="MQ302" s="46"/>
      <c r="MR302" s="46"/>
      <c r="MS302" s="46"/>
      <c r="MT302" s="46"/>
      <c r="MU302" s="46"/>
      <c r="MV302" s="46"/>
      <c r="MW302" s="46"/>
      <c r="MX302" s="46"/>
      <c r="MY302" s="46"/>
      <c r="MZ302" s="46"/>
      <c r="NA302" s="46"/>
      <c r="NB302" s="46"/>
      <c r="NC302" s="46"/>
      <c r="ND302" s="46"/>
      <c r="NE302" s="46"/>
      <c r="NF302" s="46"/>
      <c r="NG302" s="46"/>
      <c r="NH302" s="46"/>
      <c r="NI302" s="46"/>
      <c r="NJ302" s="46"/>
      <c r="NK302" s="46"/>
      <c r="NL302" s="46"/>
      <c r="NM302" s="46"/>
      <c r="NN302" s="46"/>
      <c r="NO302" s="46"/>
      <c r="NP302" s="46"/>
      <c r="NQ302" s="46"/>
      <c r="NR302" s="46"/>
      <c r="NS302" s="46"/>
      <c r="NT302" s="46"/>
      <c r="NU302" s="46"/>
      <c r="NV302" s="46"/>
      <c r="NW302" s="46"/>
      <c r="NX302" s="46"/>
      <c r="NY302" s="46"/>
      <c r="NZ302" s="46"/>
      <c r="OA302" s="46"/>
      <c r="OB302" s="46"/>
      <c r="OC302" s="46"/>
      <c r="OD302" s="46"/>
      <c r="OE302" s="46"/>
      <c r="OF302" s="46"/>
      <c r="OG302" s="46"/>
      <c r="OH302" s="46"/>
      <c r="OI302" s="46"/>
      <c r="OJ302" s="46"/>
      <c r="OK302" s="46"/>
      <c r="OL302" s="46"/>
      <c r="OM302" s="46"/>
      <c r="ON302" s="46"/>
      <c r="OO302" s="46"/>
      <c r="OP302" s="46"/>
      <c r="OQ302" s="46"/>
      <c r="OR302" s="46"/>
      <c r="OS302" s="46"/>
      <c r="OT302" s="46"/>
      <c r="OU302" s="46"/>
      <c r="OV302" s="46"/>
      <c r="OW302" s="46"/>
      <c r="OX302" s="46"/>
      <c r="OY302" s="46"/>
      <c r="OZ302" s="46"/>
      <c r="PA302" s="46"/>
      <c r="PB302" s="46"/>
      <c r="PC302" s="46"/>
      <c r="PD302" s="46"/>
      <c r="PE302" s="46"/>
      <c r="PF302" s="46"/>
      <c r="PG302" s="46"/>
      <c r="PH302" s="46"/>
      <c r="PI302" s="46"/>
      <c r="PJ302" s="46"/>
      <c r="PK302" s="46"/>
      <c r="PL302" s="46"/>
      <c r="PM302" s="46"/>
      <c r="PN302" s="46"/>
      <c r="PO302" s="46"/>
      <c r="PP302" s="46"/>
      <c r="PQ302" s="46"/>
      <c r="PR302" s="46"/>
      <c r="PS302" s="46"/>
      <c r="PT302" s="46"/>
      <c r="PU302" s="46"/>
      <c r="PV302" s="46"/>
      <c r="PW302" s="46"/>
      <c r="PX302" s="46"/>
      <c r="PY302" s="46"/>
      <c r="PZ302" s="46"/>
      <c r="QA302" s="46"/>
      <c r="QB302" s="46"/>
      <c r="QC302" s="46"/>
      <c r="QD302" s="46"/>
      <c r="QE302" s="46"/>
      <c r="QF302" s="46"/>
      <c r="QG302" s="46"/>
      <c r="QH302" s="46"/>
      <c r="QI302" s="46"/>
      <c r="QJ302" s="46"/>
      <c r="QK302" s="46"/>
      <c r="QL302" s="46"/>
      <c r="QM302" s="46"/>
      <c r="QN302" s="46"/>
      <c r="QO302" s="46"/>
      <c r="QP302" s="46"/>
      <c r="QQ302" s="46"/>
      <c r="QR302" s="46"/>
      <c r="QS302" s="46"/>
      <c r="QT302" s="46"/>
      <c r="QU302" s="46"/>
      <c r="QV302" s="46"/>
      <c r="QW302" s="46"/>
      <c r="QX302" s="46"/>
      <c r="QY302" s="46"/>
      <c r="QZ302" s="46"/>
      <c r="RA302" s="46"/>
      <c r="RB302" s="46"/>
      <c r="RC302" s="46"/>
      <c r="RD302" s="46"/>
      <c r="RE302" s="46"/>
      <c r="RF302" s="46"/>
      <c r="RG302" s="46"/>
      <c r="RH302" s="46"/>
      <c r="RI302" s="46"/>
      <c r="RJ302" s="46"/>
      <c r="RK302" s="46"/>
      <c r="RL302" s="46"/>
      <c r="RM302" s="46"/>
      <c r="RN302" s="46"/>
      <c r="RO302" s="46"/>
      <c r="RP302" s="46"/>
      <c r="RQ302" s="46"/>
      <c r="RR302" s="46"/>
      <c r="RS302" s="46"/>
      <c r="RT302" s="46"/>
      <c r="RU302" s="46"/>
      <c r="RV302" s="46"/>
      <c r="RW302" s="46"/>
      <c r="RX302" s="46"/>
      <c r="RY302" s="46"/>
      <c r="RZ302" s="46"/>
      <c r="SA302" s="46"/>
      <c r="SB302" s="46"/>
      <c r="SC302" s="46"/>
      <c r="SD302" s="46"/>
      <c r="SE302" s="46"/>
      <c r="SF302" s="46"/>
      <c r="SG302" s="46"/>
      <c r="SH302" s="46"/>
      <c r="SI302" s="46"/>
      <c r="SJ302" s="46"/>
      <c r="SK302" s="46"/>
      <c r="SL302" s="46"/>
      <c r="SM302" s="46"/>
      <c r="SN302" s="46"/>
      <c r="SO302" s="46"/>
      <c r="SP302" s="46"/>
      <c r="SQ302" s="46"/>
      <c r="SR302" s="46"/>
      <c r="SS302" s="46"/>
      <c r="ST302" s="46"/>
      <c r="SU302" s="46"/>
      <c r="SV302" s="46"/>
      <c r="SW302" s="46"/>
      <c r="SX302" s="46"/>
      <c r="SY302" s="46"/>
      <c r="SZ302" s="46"/>
      <c r="TA302" s="46"/>
      <c r="TB302" s="46"/>
      <c r="TC302" s="46"/>
      <c r="TD302" s="46"/>
      <c r="TE302" s="46"/>
      <c r="TF302" s="46"/>
      <c r="TG302" s="46"/>
      <c r="TH302" s="46"/>
      <c r="TI302" s="46"/>
      <c r="TJ302" s="46"/>
      <c r="TK302" s="46"/>
      <c r="TL302" s="46"/>
      <c r="TM302" s="46"/>
      <c r="TN302" s="46"/>
      <c r="TO302" s="46"/>
      <c r="TP302" s="46"/>
      <c r="TQ302" s="46"/>
      <c r="TR302" s="46"/>
      <c r="TS302" s="46"/>
      <c r="TT302" s="46"/>
      <c r="TU302" s="46"/>
      <c r="TV302" s="46"/>
      <c r="TW302" s="46"/>
      <c r="TX302" s="46"/>
      <c r="TY302" s="46"/>
      <c r="TZ302" s="46"/>
      <c r="UA302" s="46"/>
      <c r="UB302" s="46"/>
      <c r="UC302" s="46"/>
      <c r="UD302" s="46"/>
      <c r="UE302" s="46"/>
      <c r="UF302" s="46"/>
      <c r="UG302" s="46"/>
      <c r="UH302" s="46"/>
      <c r="UI302" s="46"/>
      <c r="UJ302" s="46"/>
      <c r="UK302" s="46"/>
      <c r="UL302" s="46"/>
      <c r="UM302" s="46"/>
      <c r="UN302" s="46"/>
      <c r="UO302" s="46"/>
      <c r="UP302" s="46"/>
      <c r="UQ302" s="46"/>
      <c r="UR302" s="46"/>
      <c r="US302" s="46"/>
      <c r="UT302" s="46"/>
      <c r="UU302" s="46"/>
      <c r="UV302" s="46"/>
      <c r="UW302" s="46"/>
      <c r="UX302" s="46"/>
      <c r="UY302" s="46"/>
      <c r="UZ302" s="46"/>
      <c r="VA302" s="46"/>
      <c r="VB302" s="46"/>
      <c r="VC302" s="46"/>
      <c r="VD302" s="46"/>
      <c r="VE302" s="46"/>
      <c r="VF302" s="46"/>
      <c r="VG302" s="46"/>
      <c r="VH302" s="46"/>
      <c r="VI302" s="46"/>
      <c r="VJ302" s="46"/>
      <c r="VK302" s="46"/>
      <c r="VL302" s="46"/>
      <c r="VM302" s="46"/>
      <c r="VN302" s="46"/>
      <c r="VO302" s="46"/>
      <c r="VP302" s="46"/>
      <c r="VQ302" s="46"/>
      <c r="VR302" s="46"/>
      <c r="VS302" s="46"/>
      <c r="VT302" s="46"/>
      <c r="VU302" s="46"/>
      <c r="VV302" s="46"/>
      <c r="VW302" s="46"/>
      <c r="VX302" s="46"/>
      <c r="VY302" s="46"/>
      <c r="VZ302" s="46"/>
      <c r="WA302" s="46"/>
      <c r="WB302" s="46"/>
      <c r="WC302" s="46"/>
      <c r="WD302" s="46"/>
      <c r="WE302" s="46"/>
      <c r="WF302" s="46"/>
      <c r="WG302" s="46"/>
      <c r="WH302" s="46"/>
      <c r="WI302" s="46"/>
      <c r="WJ302" s="46"/>
      <c r="WK302" s="46"/>
      <c r="WL302" s="46"/>
      <c r="WM302" s="46"/>
      <c r="WN302" s="46"/>
      <c r="WO302" s="46"/>
      <c r="WP302" s="46"/>
      <c r="WQ302" s="46"/>
      <c r="WR302" s="46"/>
      <c r="WS302" s="46"/>
      <c r="WT302" s="46"/>
      <c r="WU302" s="46"/>
      <c r="WV302" s="46"/>
      <c r="WW302" s="46"/>
      <c r="WX302" s="46"/>
      <c r="WY302" s="46"/>
      <c r="WZ302" s="46"/>
      <c r="XA302" s="46"/>
      <c r="XB302" s="46"/>
      <c r="XC302" s="46"/>
      <c r="XD302" s="46"/>
      <c r="XE302" s="46"/>
      <c r="XF302" s="46"/>
      <c r="XG302" s="46"/>
      <c r="XH302" s="46"/>
      <c r="XI302" s="46"/>
      <c r="XJ302" s="46"/>
      <c r="XK302" s="46"/>
      <c r="XL302" s="46"/>
      <c r="XM302" s="46"/>
      <c r="XN302" s="46"/>
      <c r="XO302" s="46"/>
      <c r="XP302" s="46"/>
      <c r="XQ302" s="46"/>
      <c r="XR302" s="46"/>
      <c r="XS302" s="46"/>
      <c r="XT302" s="46"/>
      <c r="XU302" s="46"/>
      <c r="XV302" s="46"/>
      <c r="XW302" s="46"/>
      <c r="XX302" s="46"/>
      <c r="XY302" s="46"/>
      <c r="XZ302" s="46"/>
      <c r="YA302" s="46"/>
      <c r="YB302" s="46"/>
      <c r="YC302" s="46"/>
      <c r="YD302" s="46"/>
      <c r="YE302" s="46"/>
      <c r="YF302" s="46"/>
      <c r="YG302" s="46"/>
      <c r="YH302" s="46"/>
      <c r="YI302" s="46"/>
      <c r="YJ302" s="46"/>
      <c r="YK302" s="46"/>
      <c r="YL302" s="46"/>
      <c r="YM302" s="46"/>
      <c r="YN302" s="46"/>
      <c r="YO302" s="46"/>
      <c r="YP302" s="46"/>
      <c r="YQ302" s="46"/>
      <c r="YR302" s="46"/>
      <c r="YS302" s="46"/>
      <c r="YT302" s="46"/>
      <c r="YU302" s="46"/>
      <c r="YV302" s="46"/>
      <c r="YW302" s="46"/>
      <c r="YX302" s="46"/>
      <c r="YY302" s="46"/>
      <c r="YZ302" s="46"/>
      <c r="ZA302" s="46"/>
      <c r="ZB302" s="46"/>
      <c r="ZC302" s="46"/>
      <c r="ZD302" s="46"/>
      <c r="ZE302" s="46"/>
      <c r="ZF302" s="46"/>
      <c r="ZG302" s="46"/>
      <c r="ZH302" s="46"/>
      <c r="ZI302" s="46"/>
      <c r="ZJ302" s="46"/>
      <c r="ZK302" s="46"/>
      <c r="ZL302" s="46"/>
      <c r="ZM302" s="46"/>
      <c r="ZN302" s="46"/>
      <c r="ZO302" s="46"/>
      <c r="ZP302" s="46"/>
      <c r="ZQ302" s="46"/>
      <c r="ZR302" s="46"/>
      <c r="ZS302" s="46"/>
      <c r="ZT302" s="46"/>
      <c r="ZU302" s="46"/>
      <c r="ZV302" s="46"/>
      <c r="ZW302" s="46"/>
      <c r="ZX302" s="46"/>
      <c r="ZY302" s="46"/>
      <c r="ZZ302" s="46"/>
      <c r="AAA302" s="46"/>
      <c r="AAB302" s="46"/>
      <c r="AAC302" s="46"/>
      <c r="AAD302" s="46"/>
      <c r="AAE302" s="46"/>
      <c r="AAF302" s="46"/>
      <c r="AAG302" s="46"/>
      <c r="AAH302" s="46"/>
      <c r="AAI302" s="46"/>
      <c r="AAJ302" s="46"/>
      <c r="AAK302" s="46"/>
      <c r="AAL302" s="46"/>
      <c r="AAM302" s="46"/>
      <c r="AAN302" s="46"/>
      <c r="AAO302" s="46"/>
      <c r="AAP302" s="46"/>
      <c r="AAQ302" s="46"/>
      <c r="AAR302" s="46"/>
      <c r="AAS302" s="46"/>
      <c r="AAT302" s="46"/>
      <c r="AAU302" s="46"/>
      <c r="AAV302" s="46"/>
      <c r="AAW302" s="46"/>
      <c r="AAX302" s="46"/>
      <c r="AAY302" s="46"/>
      <c r="AAZ302" s="46"/>
      <c r="ABA302" s="46"/>
      <c r="ABB302" s="46"/>
      <c r="ABC302" s="46"/>
      <c r="ABD302" s="46"/>
      <c r="ABE302" s="46"/>
      <c r="ABF302" s="46"/>
      <c r="ABG302" s="46"/>
      <c r="ABH302" s="46"/>
      <c r="ABI302" s="46"/>
      <c r="ABJ302" s="46"/>
      <c r="ABK302" s="46"/>
      <c r="ABL302" s="46"/>
      <c r="ABM302" s="46"/>
      <c r="ABN302" s="46"/>
      <c r="ABO302" s="46"/>
      <c r="ABP302" s="46"/>
      <c r="ABQ302" s="46"/>
      <c r="ABR302" s="46"/>
      <c r="ABS302" s="46"/>
      <c r="ABT302" s="46"/>
      <c r="ABU302" s="46"/>
      <c r="ABV302" s="46"/>
      <c r="ABW302" s="46"/>
      <c r="ABX302" s="46"/>
      <c r="ABY302" s="46"/>
      <c r="ABZ302" s="46"/>
      <c r="ACA302" s="46"/>
      <c r="ACB302" s="46"/>
      <c r="ACC302" s="46"/>
      <c r="ACD302" s="46"/>
      <c r="ACE302" s="46"/>
      <c r="ACF302" s="46"/>
      <c r="ACG302" s="46"/>
      <c r="ACH302" s="46"/>
      <c r="ACI302" s="46"/>
      <c r="ACJ302" s="46"/>
      <c r="ACK302" s="46"/>
      <c r="ACL302" s="46"/>
      <c r="ACM302" s="46"/>
      <c r="ACN302" s="46"/>
      <c r="ACO302" s="46"/>
      <c r="ACP302" s="46"/>
      <c r="ACQ302" s="46"/>
      <c r="ACR302" s="46"/>
      <c r="ACS302" s="46"/>
      <c r="ACT302" s="46"/>
      <c r="ACU302" s="46"/>
      <c r="ACV302" s="46"/>
      <c r="ACW302" s="46"/>
      <c r="ACX302" s="46"/>
      <c r="ACY302" s="46"/>
      <c r="ACZ302" s="46"/>
      <c r="ADA302" s="46"/>
      <c r="ADB302" s="46"/>
      <c r="ADC302" s="46"/>
      <c r="ADD302" s="46"/>
      <c r="ADE302" s="46"/>
      <c r="ADF302" s="46"/>
      <c r="ADG302" s="46"/>
      <c r="ADH302" s="46"/>
      <c r="ADI302" s="46"/>
      <c r="ADJ302" s="46"/>
      <c r="ADK302" s="46"/>
      <c r="ADL302" s="46"/>
      <c r="ADM302" s="46"/>
      <c r="ADN302" s="46"/>
      <c r="ADO302" s="46"/>
      <c r="ADP302" s="46"/>
      <c r="ADQ302" s="46"/>
      <c r="ADR302" s="46"/>
      <c r="ADS302" s="46"/>
      <c r="ADT302" s="46"/>
      <c r="ADU302" s="46"/>
      <c r="ADV302" s="46"/>
      <c r="ADW302" s="46"/>
      <c r="ADX302" s="46"/>
      <c r="ADY302" s="46"/>
      <c r="ADZ302" s="46"/>
      <c r="AEA302" s="46"/>
      <c r="AEB302" s="46"/>
      <c r="AEC302" s="46"/>
      <c r="AED302" s="46"/>
      <c r="AEE302" s="46"/>
      <c r="AEF302" s="46"/>
      <c r="AEG302" s="46"/>
      <c r="AEH302" s="46"/>
      <c r="AEI302" s="46"/>
      <c r="AEJ302" s="46"/>
      <c r="AEK302" s="46"/>
      <c r="AEL302" s="46"/>
      <c r="AEM302" s="46"/>
      <c r="AEN302" s="46"/>
      <c r="AEO302" s="46"/>
      <c r="AEP302" s="46"/>
      <c r="AEQ302" s="46"/>
      <c r="AER302" s="46"/>
      <c r="AES302" s="46"/>
      <c r="AET302" s="46"/>
      <c r="AEU302" s="46"/>
      <c r="AEV302" s="46"/>
      <c r="AEW302" s="46"/>
      <c r="AEX302" s="46"/>
      <c r="AEY302" s="46"/>
      <c r="AEZ302" s="46"/>
      <c r="AFA302" s="46"/>
      <c r="AFB302" s="46"/>
      <c r="AFC302" s="46"/>
      <c r="AFD302" s="46"/>
      <c r="AFE302" s="46"/>
      <c r="AFF302" s="46"/>
      <c r="AFG302" s="46"/>
      <c r="AFH302" s="46"/>
      <c r="AFI302" s="46"/>
      <c r="AFJ302" s="46"/>
      <c r="AFK302" s="46"/>
      <c r="AFL302" s="46"/>
      <c r="AFM302" s="46"/>
      <c r="AFN302" s="46"/>
      <c r="AFO302" s="46"/>
      <c r="AFP302" s="46"/>
      <c r="AFQ302" s="46"/>
      <c r="AFR302" s="46"/>
      <c r="AFS302" s="46"/>
      <c r="AFT302" s="46"/>
      <c r="AFU302" s="46"/>
      <c r="AFV302" s="46"/>
      <c r="AFW302" s="46"/>
      <c r="AFX302" s="46"/>
      <c r="AFY302" s="46"/>
      <c r="AFZ302" s="46"/>
      <c r="AGA302" s="46"/>
      <c r="AGB302" s="46"/>
      <c r="AGC302" s="46"/>
      <c r="AGD302" s="46"/>
      <c r="AGE302" s="46"/>
      <c r="AGF302" s="46"/>
      <c r="AGG302" s="46"/>
      <c r="AGH302" s="46"/>
      <c r="AGI302" s="46"/>
      <c r="AGJ302" s="46"/>
      <c r="AGK302" s="46"/>
      <c r="AGL302" s="46"/>
      <c r="AGM302" s="46"/>
      <c r="AGN302" s="46"/>
      <c r="AGO302" s="46"/>
      <c r="AGP302" s="46"/>
      <c r="AGQ302" s="46"/>
      <c r="AGR302" s="46"/>
      <c r="AGS302" s="46"/>
      <c r="AGT302" s="46"/>
      <c r="AGU302" s="46"/>
      <c r="AGV302" s="46"/>
      <c r="AGW302" s="46"/>
      <c r="AGX302" s="46"/>
      <c r="AGY302" s="46"/>
      <c r="AGZ302" s="46"/>
      <c r="AHA302" s="46"/>
      <c r="AHB302" s="46"/>
      <c r="AHC302" s="46"/>
      <c r="AHD302" s="46"/>
      <c r="AHE302" s="46"/>
      <c r="AHF302" s="46"/>
      <c r="AHG302" s="46"/>
      <c r="AHH302" s="46"/>
      <c r="AHI302" s="46"/>
      <c r="AHJ302" s="46"/>
      <c r="AHK302" s="46"/>
      <c r="AHL302" s="46"/>
      <c r="AHM302" s="46"/>
      <c r="AHN302" s="46"/>
      <c r="AHO302" s="46"/>
      <c r="AHP302" s="46"/>
      <c r="AHQ302" s="46"/>
      <c r="AHR302" s="46"/>
      <c r="AHS302" s="46"/>
      <c r="AHT302" s="46"/>
      <c r="AHU302" s="46"/>
      <c r="AHV302" s="46"/>
      <c r="AHW302" s="46"/>
      <c r="AHX302" s="46"/>
      <c r="AHY302" s="46"/>
      <c r="AHZ302" s="46"/>
      <c r="AIA302" s="46"/>
      <c r="AIB302" s="46"/>
      <c r="AIC302" s="46"/>
      <c r="AID302" s="46"/>
      <c r="AIE302" s="46"/>
      <c r="AIF302" s="46"/>
      <c r="AIG302" s="46"/>
      <c r="AIH302" s="46"/>
      <c r="AII302" s="46"/>
      <c r="AIJ302" s="46"/>
      <c r="AIK302" s="46"/>
      <c r="AIL302" s="46"/>
      <c r="AIM302" s="46"/>
      <c r="AIN302" s="46"/>
      <c r="AIO302" s="46"/>
      <c r="AIP302" s="46"/>
      <c r="AIQ302" s="46"/>
      <c r="AIR302" s="46"/>
      <c r="AIS302" s="46"/>
      <c r="AIT302" s="46"/>
      <c r="AIU302" s="46"/>
      <c r="AIV302" s="46"/>
      <c r="AIW302" s="46"/>
      <c r="AIX302" s="46"/>
      <c r="AIY302" s="46"/>
      <c r="AIZ302" s="46"/>
      <c r="AJA302" s="46"/>
      <c r="AJB302" s="46"/>
      <c r="AJC302" s="46"/>
      <c r="AJD302" s="46"/>
      <c r="AJE302" s="46"/>
      <c r="AJF302" s="46"/>
      <c r="AJG302" s="46"/>
      <c r="AJH302" s="46"/>
      <c r="AJI302" s="46"/>
      <c r="AJJ302" s="46"/>
      <c r="AJK302" s="46"/>
      <c r="AJL302" s="46"/>
      <c r="AJM302" s="46"/>
      <c r="AJN302" s="46"/>
      <c r="AJO302" s="46"/>
      <c r="AJP302" s="46"/>
      <c r="AJQ302" s="46"/>
      <c r="AJR302" s="46"/>
      <c r="AJS302" s="46"/>
      <c r="AJT302" s="46"/>
      <c r="AJU302" s="46"/>
      <c r="AJV302" s="46"/>
      <c r="AJW302" s="46"/>
      <c r="AJX302" s="46"/>
      <c r="AJY302" s="46"/>
      <c r="AJZ302" s="46"/>
      <c r="AKA302" s="46"/>
      <c r="AKB302" s="46"/>
      <c r="AKC302" s="46"/>
      <c r="AKD302" s="46"/>
      <c r="AKE302" s="46"/>
      <c r="AKF302" s="46"/>
      <c r="AKG302" s="46"/>
      <c r="AKH302" s="46"/>
      <c r="AKI302" s="46"/>
      <c r="AKJ302" s="46"/>
      <c r="AKK302" s="46"/>
      <c r="AKL302" s="46"/>
      <c r="AKM302" s="46"/>
      <c r="AKN302" s="46"/>
      <c r="AKO302" s="46"/>
      <c r="AKP302" s="46"/>
      <c r="AKQ302" s="46"/>
      <c r="AKR302" s="46"/>
      <c r="AKS302" s="46"/>
      <c r="AKT302" s="46"/>
      <c r="AKU302" s="46"/>
      <c r="AKV302" s="46"/>
      <c r="AKW302" s="46"/>
      <c r="AKX302" s="46"/>
      <c r="AKY302" s="46"/>
      <c r="AKZ302" s="46"/>
      <c r="ALA302" s="46"/>
      <c r="ALB302" s="46"/>
      <c r="ALC302" s="46"/>
      <c r="ALD302" s="46"/>
      <c r="ALE302" s="46"/>
      <c r="ALF302" s="46"/>
      <c r="ALG302" s="46"/>
      <c r="ALH302" s="46"/>
      <c r="ALI302" s="46"/>
      <c r="ALJ302" s="46"/>
      <c r="ALK302" s="46"/>
      <c r="ALL302" s="46"/>
      <c r="ALM302" s="46"/>
      <c r="ALN302" s="46"/>
      <c r="ALO302" s="46"/>
      <c r="ALP302" s="46"/>
      <c r="ALQ302" s="46"/>
      <c r="ALR302" s="46"/>
      <c r="ALS302" s="46"/>
      <c r="ALT302" s="46"/>
      <c r="ALU302" s="46"/>
      <c r="ALV302" s="46"/>
      <c r="ALW302" s="46"/>
      <c r="ALX302" s="46"/>
      <c r="ALY302" s="46"/>
      <c r="ALZ302" s="46"/>
      <c r="AMA302" s="46"/>
      <c r="AMB302" s="46"/>
      <c r="AMC302" s="46"/>
      <c r="AMD302" s="46"/>
      <c r="AME302" s="46"/>
      <c r="AMF302" s="46"/>
      <c r="AMG302" s="46"/>
      <c r="AMH302" s="46"/>
      <c r="AMI302" s="46"/>
      <c r="AMJ302" s="46"/>
      <c r="AMK302" s="46"/>
      <c r="AML302" s="46"/>
      <c r="AMM302" s="46"/>
      <c r="AMN302" s="46"/>
      <c r="AMO302" s="46"/>
      <c r="AMP302" s="46"/>
      <c r="AMQ302" s="46"/>
      <c r="AMR302" s="46"/>
      <c r="AMS302" s="46"/>
      <c r="AMT302" s="46"/>
      <c r="AMU302" s="46"/>
      <c r="AMV302" s="46"/>
      <c r="AMW302" s="46"/>
      <c r="AMX302" s="46"/>
      <c r="AMY302" s="46"/>
      <c r="AMZ302" s="46"/>
      <c r="ANA302" s="46"/>
      <c r="ANB302" s="46"/>
      <c r="ANC302" s="46"/>
      <c r="AND302" s="46"/>
      <c r="ANE302" s="46"/>
      <c r="ANF302" s="46"/>
      <c r="ANG302" s="46"/>
      <c r="ANH302" s="46"/>
      <c r="ANI302" s="46"/>
      <c r="ANJ302" s="46"/>
      <c r="ANK302" s="46"/>
      <c r="ANL302" s="46"/>
      <c r="ANM302" s="46"/>
      <c r="ANN302" s="46"/>
      <c r="ANO302" s="46"/>
      <c r="ANP302" s="46"/>
    </row>
    <row r="303" spans="8:1057" s="4" customFormat="1"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47"/>
      <c r="JJ303" s="47"/>
      <c r="JK303" s="47"/>
      <c r="JL303" s="47"/>
      <c r="JM303" s="47"/>
      <c r="JN303" s="47"/>
      <c r="JO303" s="47"/>
      <c r="JP303" s="47"/>
      <c r="JQ303" s="47"/>
      <c r="JR303" s="47"/>
      <c r="JS303" s="47"/>
      <c r="JT303" s="47"/>
      <c r="JU303" s="47"/>
      <c r="JV303" s="47"/>
      <c r="JW303" s="47"/>
      <c r="JX303" s="47"/>
      <c r="JY303" s="47"/>
      <c r="JZ303" s="47"/>
      <c r="KA303" s="47"/>
      <c r="KB303" s="47"/>
      <c r="KC303" s="47"/>
      <c r="KD303" s="47"/>
      <c r="KE303" s="47"/>
      <c r="KF303" s="47"/>
      <c r="KG303" s="47"/>
      <c r="KH303" s="47"/>
      <c r="KI303" s="47"/>
      <c r="KJ303" s="47"/>
      <c r="KK303" s="47"/>
      <c r="KL303" s="47"/>
      <c r="KM303" s="47"/>
      <c r="KN303" s="47"/>
      <c r="KO303" s="47"/>
      <c r="KP303" s="47"/>
      <c r="KQ303" s="47"/>
      <c r="KR303" s="47"/>
      <c r="KS303" s="47"/>
      <c r="KT303" s="47"/>
      <c r="KU303" s="47"/>
      <c r="KV303" s="47"/>
      <c r="KW303" s="47"/>
      <c r="KX303" s="47"/>
      <c r="KY303" s="47"/>
      <c r="KZ303" s="47"/>
      <c r="LA303" s="47"/>
      <c r="LB303" s="47"/>
      <c r="LC303" s="47"/>
      <c r="LD303" s="47"/>
      <c r="LE303" s="47"/>
      <c r="LF303" s="47"/>
      <c r="LG303" s="47"/>
      <c r="LH303" s="47"/>
      <c r="LI303" s="47"/>
      <c r="LJ303" s="47"/>
      <c r="LK303" s="47"/>
      <c r="LL303" s="47"/>
      <c r="LM303" s="47"/>
      <c r="LN303" s="47"/>
      <c r="LO303" s="47"/>
      <c r="LP303" s="47"/>
      <c r="LQ303" s="47"/>
      <c r="LR303" s="47"/>
      <c r="LS303" s="47"/>
      <c r="LT303" s="47"/>
      <c r="LU303" s="47"/>
      <c r="LV303" s="47"/>
      <c r="LW303" s="47"/>
      <c r="LX303" s="47"/>
      <c r="LY303" s="47"/>
      <c r="LZ303" s="47"/>
      <c r="MA303" s="47"/>
      <c r="MB303" s="47"/>
      <c r="MC303" s="47"/>
      <c r="MD303" s="47"/>
      <c r="ME303" s="47"/>
      <c r="MF303" s="47"/>
      <c r="MG303" s="47"/>
      <c r="MH303" s="47"/>
      <c r="MI303" s="47"/>
      <c r="MJ303" s="47"/>
      <c r="MK303" s="47"/>
      <c r="ML303" s="47"/>
      <c r="MM303" s="47"/>
      <c r="MN303" s="47"/>
      <c r="MO303" s="47"/>
      <c r="MP303" s="47"/>
      <c r="MQ303" s="47"/>
      <c r="MR303" s="47"/>
      <c r="MS303" s="47"/>
      <c r="MT303" s="47"/>
      <c r="MU303" s="47"/>
      <c r="MV303" s="47"/>
      <c r="MW303" s="47"/>
      <c r="MX303" s="47"/>
      <c r="MY303" s="47"/>
      <c r="MZ303" s="47"/>
      <c r="NA303" s="47"/>
      <c r="NB303" s="47"/>
      <c r="NC303" s="47"/>
      <c r="ND303" s="47"/>
      <c r="NE303" s="47"/>
      <c r="NF303" s="47"/>
      <c r="NG303" s="47"/>
      <c r="NH303" s="47"/>
      <c r="NI303" s="47"/>
      <c r="NJ303" s="47"/>
      <c r="NK303" s="47"/>
      <c r="NL303" s="47"/>
      <c r="NM303" s="47"/>
      <c r="NN303" s="47"/>
      <c r="NO303" s="47"/>
      <c r="NP303" s="47"/>
      <c r="NQ303" s="47"/>
      <c r="NR303" s="47"/>
      <c r="NS303" s="47"/>
      <c r="NT303" s="47"/>
      <c r="NU303" s="47"/>
      <c r="NV303" s="47"/>
      <c r="NW303" s="47"/>
      <c r="NX303" s="47"/>
      <c r="NY303" s="47"/>
      <c r="NZ303" s="47"/>
      <c r="OA303" s="47"/>
      <c r="OB303" s="47"/>
      <c r="OC303" s="47"/>
      <c r="OD303" s="47"/>
      <c r="OE303" s="47"/>
      <c r="OF303" s="47"/>
      <c r="OG303" s="47"/>
      <c r="OH303" s="47"/>
      <c r="OI303" s="47"/>
      <c r="OJ303" s="47"/>
      <c r="OK303" s="47"/>
      <c r="OL303" s="47"/>
      <c r="OM303" s="47"/>
      <c r="ON303" s="47"/>
      <c r="OO303" s="47"/>
      <c r="OP303" s="47"/>
      <c r="OQ303" s="47"/>
      <c r="OR303" s="47"/>
      <c r="OS303" s="47"/>
      <c r="OT303" s="47"/>
      <c r="OU303" s="47"/>
      <c r="OV303" s="47"/>
      <c r="OW303" s="47"/>
      <c r="OX303" s="47"/>
      <c r="OY303" s="47"/>
      <c r="OZ303" s="47"/>
      <c r="PA303" s="47"/>
      <c r="PB303" s="47"/>
      <c r="PC303" s="47"/>
      <c r="PD303" s="47"/>
      <c r="PE303" s="47"/>
      <c r="PF303" s="47"/>
      <c r="PG303" s="47"/>
      <c r="PH303" s="47"/>
      <c r="PI303" s="47"/>
      <c r="PJ303" s="47"/>
      <c r="PK303" s="47"/>
      <c r="PL303" s="47"/>
      <c r="PM303" s="47"/>
      <c r="PN303" s="47"/>
      <c r="PO303" s="47"/>
      <c r="PP303" s="47"/>
      <c r="PQ303" s="47"/>
      <c r="PR303" s="47"/>
      <c r="PS303" s="47"/>
      <c r="PT303" s="47"/>
      <c r="PU303" s="47"/>
      <c r="PV303" s="47"/>
      <c r="PW303" s="47"/>
      <c r="PX303" s="47"/>
      <c r="PY303" s="47"/>
      <c r="PZ303" s="47"/>
      <c r="QA303" s="47"/>
      <c r="QB303" s="47"/>
      <c r="QC303" s="47"/>
      <c r="QD303" s="47"/>
      <c r="QE303" s="47"/>
      <c r="QF303" s="47"/>
      <c r="QG303" s="47"/>
      <c r="QH303" s="47"/>
      <c r="QI303" s="47"/>
      <c r="QJ303" s="47"/>
      <c r="QK303" s="47"/>
      <c r="QL303" s="47"/>
      <c r="QM303" s="47"/>
      <c r="QN303" s="47"/>
      <c r="QO303" s="47"/>
      <c r="QP303" s="47"/>
      <c r="QQ303" s="47"/>
      <c r="QR303" s="47"/>
      <c r="QS303" s="47"/>
      <c r="QT303" s="47"/>
      <c r="QU303" s="47"/>
      <c r="QV303" s="47"/>
      <c r="QW303" s="47"/>
      <c r="QX303" s="47"/>
      <c r="QY303" s="47"/>
      <c r="QZ303" s="47"/>
      <c r="RA303" s="47"/>
      <c r="RB303" s="47"/>
      <c r="RC303" s="47"/>
      <c r="RD303" s="47"/>
      <c r="RE303" s="47"/>
      <c r="RF303" s="47"/>
      <c r="RG303" s="47"/>
      <c r="RH303" s="47"/>
      <c r="RI303" s="47"/>
      <c r="RJ303" s="47"/>
      <c r="RK303" s="47"/>
      <c r="RL303" s="47"/>
      <c r="RM303" s="47"/>
      <c r="RN303" s="47"/>
      <c r="RO303" s="47"/>
      <c r="RP303" s="47"/>
      <c r="RQ303" s="47"/>
      <c r="RR303" s="47"/>
      <c r="RS303" s="47"/>
      <c r="RT303" s="47"/>
      <c r="RU303" s="47"/>
      <c r="RV303" s="47"/>
      <c r="RW303" s="47"/>
      <c r="RX303" s="47"/>
      <c r="RY303" s="47"/>
      <c r="RZ303" s="47"/>
      <c r="SA303" s="47"/>
      <c r="SB303" s="47"/>
      <c r="SC303" s="47"/>
      <c r="SD303" s="47"/>
      <c r="SE303" s="47"/>
      <c r="SF303" s="47"/>
      <c r="SG303" s="47"/>
      <c r="SH303" s="47"/>
      <c r="SI303" s="47"/>
      <c r="SJ303" s="47"/>
      <c r="SK303" s="47"/>
      <c r="SL303" s="47"/>
      <c r="SM303" s="47"/>
      <c r="SN303" s="47"/>
      <c r="SO303" s="47"/>
      <c r="SP303" s="47"/>
      <c r="SQ303" s="47"/>
      <c r="SR303" s="47"/>
      <c r="SS303" s="47"/>
      <c r="ST303" s="47"/>
      <c r="SU303" s="47"/>
      <c r="SV303" s="47"/>
      <c r="SW303" s="47"/>
      <c r="SX303" s="47"/>
      <c r="SY303" s="47"/>
      <c r="SZ303" s="47"/>
      <c r="TA303" s="47"/>
      <c r="TB303" s="47"/>
      <c r="TC303" s="47"/>
      <c r="TD303" s="47"/>
      <c r="TE303" s="47"/>
      <c r="TF303" s="47"/>
      <c r="TG303" s="47"/>
      <c r="TH303" s="47"/>
      <c r="TI303" s="47"/>
      <c r="TJ303" s="47"/>
      <c r="TK303" s="47"/>
      <c r="TL303" s="47"/>
      <c r="TM303" s="47"/>
      <c r="TN303" s="47"/>
      <c r="TO303" s="47"/>
      <c r="TP303" s="47"/>
      <c r="TQ303" s="47"/>
      <c r="TR303" s="47"/>
      <c r="TS303" s="47"/>
      <c r="TT303" s="47"/>
      <c r="TU303" s="47"/>
      <c r="TV303" s="47"/>
      <c r="TW303" s="47"/>
      <c r="TX303" s="47"/>
      <c r="TY303" s="47"/>
      <c r="TZ303" s="47"/>
      <c r="UA303" s="47"/>
      <c r="UB303" s="47"/>
      <c r="UC303" s="47"/>
      <c r="UD303" s="47"/>
      <c r="UE303" s="47"/>
      <c r="UF303" s="47"/>
      <c r="UG303" s="47"/>
      <c r="UH303" s="47"/>
      <c r="UI303" s="47"/>
      <c r="UJ303" s="47"/>
      <c r="UK303" s="47"/>
      <c r="UL303" s="47"/>
      <c r="UM303" s="47"/>
      <c r="UN303" s="47"/>
      <c r="UO303" s="47"/>
      <c r="UP303" s="47"/>
      <c r="UQ303" s="47"/>
      <c r="UR303" s="47"/>
      <c r="US303" s="47"/>
      <c r="UT303" s="47"/>
      <c r="UU303" s="47"/>
      <c r="UV303" s="47"/>
      <c r="UW303" s="47"/>
      <c r="UX303" s="47"/>
      <c r="UY303" s="47"/>
      <c r="UZ303" s="47"/>
      <c r="VA303" s="47"/>
      <c r="VB303" s="47"/>
      <c r="VC303" s="47"/>
      <c r="VD303" s="47"/>
      <c r="VE303" s="47"/>
      <c r="VF303" s="47"/>
      <c r="VG303" s="47"/>
      <c r="VH303" s="47"/>
      <c r="VI303" s="47"/>
      <c r="VJ303" s="47"/>
      <c r="VK303" s="47"/>
      <c r="VL303" s="47"/>
      <c r="VM303" s="47"/>
      <c r="VN303" s="47"/>
      <c r="VO303" s="47"/>
      <c r="VP303" s="47"/>
      <c r="VQ303" s="47"/>
      <c r="VR303" s="47"/>
      <c r="VS303" s="47"/>
      <c r="VT303" s="47"/>
      <c r="VU303" s="47"/>
      <c r="VV303" s="47"/>
      <c r="VW303" s="47"/>
      <c r="VX303" s="47"/>
      <c r="VY303" s="47"/>
      <c r="VZ303" s="47"/>
      <c r="WA303" s="47"/>
      <c r="WB303" s="47"/>
      <c r="WC303" s="47"/>
      <c r="WD303" s="47"/>
      <c r="WE303" s="47"/>
      <c r="WF303" s="47"/>
      <c r="WG303" s="47"/>
      <c r="WH303" s="47"/>
      <c r="WI303" s="47"/>
      <c r="WJ303" s="47"/>
      <c r="WK303" s="47"/>
      <c r="WL303" s="47"/>
      <c r="WM303" s="47"/>
      <c r="WN303" s="47"/>
      <c r="WO303" s="47"/>
      <c r="WP303" s="47"/>
      <c r="WQ303" s="47"/>
      <c r="WR303" s="47"/>
      <c r="WS303" s="47"/>
      <c r="WT303" s="47"/>
      <c r="WU303" s="47"/>
      <c r="WV303" s="47"/>
      <c r="WW303" s="47"/>
      <c r="WX303" s="47"/>
      <c r="WY303" s="47"/>
      <c r="WZ303" s="47"/>
      <c r="XA303" s="47"/>
      <c r="XB303" s="47"/>
      <c r="XC303" s="47"/>
      <c r="XD303" s="47"/>
      <c r="XE303" s="47"/>
      <c r="XF303" s="47"/>
      <c r="XG303" s="47"/>
      <c r="XH303" s="47"/>
      <c r="XI303" s="47"/>
      <c r="XJ303" s="47"/>
      <c r="XK303" s="47"/>
      <c r="XL303" s="47"/>
      <c r="XM303" s="47"/>
      <c r="XN303" s="47"/>
      <c r="XO303" s="47"/>
      <c r="XP303" s="47"/>
      <c r="XQ303" s="47"/>
      <c r="XR303" s="47"/>
      <c r="XS303" s="47"/>
      <c r="XT303" s="47"/>
      <c r="XU303" s="47"/>
      <c r="XV303" s="47"/>
      <c r="XW303" s="47"/>
      <c r="XX303" s="47"/>
      <c r="XY303" s="47"/>
      <c r="XZ303" s="47"/>
      <c r="YA303" s="47"/>
      <c r="YB303" s="47"/>
      <c r="YC303" s="47"/>
      <c r="YD303" s="47"/>
      <c r="YE303" s="47"/>
      <c r="YF303" s="47"/>
      <c r="YG303" s="47"/>
      <c r="YH303" s="47"/>
      <c r="YI303" s="47"/>
      <c r="YJ303" s="47"/>
      <c r="YK303" s="47"/>
      <c r="YL303" s="47"/>
      <c r="YM303" s="47"/>
      <c r="YN303" s="47"/>
      <c r="YO303" s="47"/>
      <c r="YP303" s="47"/>
      <c r="YQ303" s="47"/>
      <c r="YR303" s="47"/>
      <c r="YS303" s="47"/>
      <c r="YT303" s="47"/>
      <c r="YU303" s="47"/>
      <c r="YV303" s="47"/>
      <c r="YW303" s="47"/>
      <c r="YX303" s="47"/>
      <c r="YY303" s="47"/>
      <c r="YZ303" s="47"/>
      <c r="ZA303" s="47"/>
      <c r="ZB303" s="47"/>
      <c r="ZC303" s="47"/>
      <c r="ZD303" s="47"/>
      <c r="ZE303" s="47"/>
      <c r="ZF303" s="47"/>
      <c r="ZG303" s="47"/>
      <c r="ZH303" s="47"/>
      <c r="ZI303" s="47"/>
      <c r="ZJ303" s="47"/>
      <c r="ZK303" s="47"/>
      <c r="ZL303" s="47"/>
      <c r="ZM303" s="47"/>
      <c r="ZN303" s="47"/>
      <c r="ZO303" s="47"/>
      <c r="ZP303" s="47"/>
      <c r="ZQ303" s="47"/>
      <c r="ZR303" s="47"/>
      <c r="ZS303" s="47"/>
      <c r="ZT303" s="47"/>
      <c r="ZU303" s="47"/>
      <c r="ZV303" s="47"/>
      <c r="ZW303" s="47"/>
      <c r="ZX303" s="47"/>
      <c r="ZY303" s="47"/>
      <c r="ZZ303" s="47"/>
      <c r="AAA303" s="47"/>
      <c r="AAB303" s="47"/>
      <c r="AAC303" s="47"/>
      <c r="AAD303" s="47"/>
      <c r="AAE303" s="47"/>
      <c r="AAF303" s="47"/>
      <c r="AAG303" s="47"/>
      <c r="AAH303" s="47"/>
      <c r="AAI303" s="47"/>
      <c r="AAJ303" s="47"/>
      <c r="AAK303" s="47"/>
      <c r="AAL303" s="47"/>
      <c r="AAM303" s="47"/>
      <c r="AAN303" s="47"/>
      <c r="AAO303" s="47"/>
      <c r="AAP303" s="47"/>
      <c r="AAQ303" s="47"/>
      <c r="AAR303" s="47"/>
      <c r="AAS303" s="47"/>
      <c r="AAT303" s="47"/>
      <c r="AAU303" s="47"/>
      <c r="AAV303" s="47"/>
      <c r="AAW303" s="47"/>
      <c r="AAX303" s="47"/>
      <c r="AAY303" s="47"/>
      <c r="AAZ303" s="47"/>
      <c r="ABA303" s="47"/>
      <c r="ABB303" s="47"/>
      <c r="ABC303" s="47"/>
      <c r="ABD303" s="47"/>
      <c r="ABE303" s="47"/>
      <c r="ABF303" s="47"/>
      <c r="ABG303" s="47"/>
      <c r="ABH303" s="47"/>
      <c r="ABI303" s="47"/>
      <c r="ABJ303" s="47"/>
      <c r="ABK303" s="47"/>
      <c r="ABL303" s="47"/>
      <c r="ABM303" s="47"/>
      <c r="ABN303" s="47"/>
      <c r="ABO303" s="47"/>
      <c r="ABP303" s="47"/>
      <c r="ABQ303" s="47"/>
      <c r="ABR303" s="47"/>
      <c r="ABS303" s="47"/>
      <c r="ABT303" s="47"/>
      <c r="ABU303" s="47"/>
      <c r="ABV303" s="47"/>
      <c r="ABW303" s="47"/>
      <c r="ABX303" s="47"/>
      <c r="ABY303" s="47"/>
      <c r="ABZ303" s="47"/>
      <c r="ACA303" s="47"/>
      <c r="ACB303" s="47"/>
      <c r="ACC303" s="47"/>
      <c r="ACD303" s="47"/>
      <c r="ACE303" s="47"/>
      <c r="ACF303" s="47"/>
      <c r="ACG303" s="47"/>
      <c r="ACH303" s="47"/>
      <c r="ACI303" s="47"/>
      <c r="ACJ303" s="47"/>
      <c r="ACK303" s="47"/>
      <c r="ACL303" s="47"/>
      <c r="ACM303" s="47"/>
      <c r="ACN303" s="47"/>
      <c r="ACO303" s="47"/>
      <c r="ACP303" s="47"/>
      <c r="ACQ303" s="47"/>
      <c r="ACR303" s="47"/>
      <c r="ACS303" s="47"/>
      <c r="ACT303" s="47"/>
      <c r="ACU303" s="47"/>
      <c r="ACV303" s="47"/>
      <c r="ACW303" s="47"/>
      <c r="ACX303" s="47"/>
      <c r="ACY303" s="47"/>
      <c r="ACZ303" s="47"/>
      <c r="ADA303" s="47"/>
      <c r="ADB303" s="47"/>
      <c r="ADC303" s="47"/>
      <c r="ADD303" s="47"/>
      <c r="ADE303" s="47"/>
      <c r="ADF303" s="47"/>
      <c r="ADG303" s="47"/>
      <c r="ADH303" s="47"/>
      <c r="ADI303" s="47"/>
      <c r="ADJ303" s="47"/>
      <c r="ADK303" s="47"/>
      <c r="ADL303" s="47"/>
      <c r="ADM303" s="47"/>
      <c r="ADN303" s="47"/>
      <c r="ADO303" s="47"/>
      <c r="ADP303" s="47"/>
      <c r="ADQ303" s="47"/>
      <c r="ADR303" s="47"/>
      <c r="ADS303" s="47"/>
      <c r="ADT303" s="47"/>
      <c r="ADU303" s="47"/>
      <c r="ADV303" s="47"/>
      <c r="ADW303" s="47"/>
      <c r="ADX303" s="47"/>
      <c r="ADY303" s="47"/>
      <c r="ADZ303" s="47"/>
      <c r="AEA303" s="47"/>
      <c r="AEB303" s="47"/>
      <c r="AEC303" s="47"/>
      <c r="AED303" s="47"/>
      <c r="AEE303" s="47"/>
      <c r="AEF303" s="47"/>
      <c r="AEG303" s="47"/>
      <c r="AEH303" s="47"/>
      <c r="AEI303" s="47"/>
      <c r="AEJ303" s="47"/>
      <c r="AEK303" s="47"/>
      <c r="AEL303" s="47"/>
      <c r="AEM303" s="47"/>
      <c r="AEN303" s="47"/>
      <c r="AEO303" s="47"/>
      <c r="AEP303" s="47"/>
      <c r="AEQ303" s="47"/>
      <c r="AER303" s="47"/>
      <c r="AES303" s="47"/>
      <c r="AET303" s="47"/>
      <c r="AEU303" s="47"/>
      <c r="AEV303" s="47"/>
      <c r="AEW303" s="47"/>
      <c r="AEX303" s="47"/>
      <c r="AEY303" s="47"/>
      <c r="AEZ303" s="47"/>
      <c r="AFA303" s="47"/>
      <c r="AFB303" s="47"/>
      <c r="AFC303" s="47"/>
      <c r="AFD303" s="47"/>
      <c r="AFE303" s="47"/>
      <c r="AFF303" s="47"/>
      <c r="AFG303" s="47"/>
      <c r="AFH303" s="47"/>
      <c r="AFI303" s="47"/>
      <c r="AFJ303" s="47"/>
      <c r="AFK303" s="47"/>
      <c r="AFL303" s="47"/>
      <c r="AFM303" s="47"/>
      <c r="AFN303" s="47"/>
      <c r="AFO303" s="47"/>
      <c r="AFP303" s="47"/>
      <c r="AFQ303" s="47"/>
      <c r="AFR303" s="47"/>
      <c r="AFS303" s="47"/>
      <c r="AFT303" s="47"/>
      <c r="AFU303" s="47"/>
      <c r="AFV303" s="47"/>
      <c r="AFW303" s="47"/>
      <c r="AFX303" s="47"/>
      <c r="AFY303" s="47"/>
      <c r="AFZ303" s="47"/>
      <c r="AGA303" s="47"/>
      <c r="AGB303" s="47"/>
      <c r="AGC303" s="47"/>
      <c r="AGD303" s="47"/>
      <c r="AGE303" s="47"/>
      <c r="AGF303" s="47"/>
      <c r="AGG303" s="47"/>
      <c r="AGH303" s="47"/>
      <c r="AGI303" s="47"/>
      <c r="AGJ303" s="47"/>
      <c r="AGK303" s="47"/>
      <c r="AGL303" s="47"/>
      <c r="AGM303" s="47"/>
      <c r="AGN303" s="47"/>
      <c r="AGO303" s="47"/>
      <c r="AGP303" s="47"/>
      <c r="AGQ303" s="47"/>
      <c r="AGR303" s="47"/>
      <c r="AGS303" s="47"/>
      <c r="AGT303" s="47"/>
      <c r="AGU303" s="47"/>
      <c r="AGV303" s="47"/>
      <c r="AGW303" s="47"/>
      <c r="AGX303" s="47"/>
      <c r="AGY303" s="47"/>
      <c r="AGZ303" s="47"/>
      <c r="AHA303" s="47"/>
      <c r="AHB303" s="47"/>
      <c r="AHC303" s="47"/>
      <c r="AHD303" s="47"/>
      <c r="AHE303" s="47"/>
      <c r="AHF303" s="47"/>
      <c r="AHG303" s="47"/>
      <c r="AHH303" s="47"/>
      <c r="AHI303" s="47"/>
      <c r="AHJ303" s="47"/>
      <c r="AHK303" s="47"/>
      <c r="AHL303" s="47"/>
      <c r="AHM303" s="47"/>
      <c r="AHN303" s="47"/>
      <c r="AHO303" s="47"/>
      <c r="AHP303" s="47"/>
      <c r="AHQ303" s="47"/>
      <c r="AHR303" s="47"/>
      <c r="AHS303" s="47"/>
      <c r="AHT303" s="47"/>
      <c r="AHU303" s="47"/>
      <c r="AHV303" s="47"/>
      <c r="AHW303" s="47"/>
      <c r="AHX303" s="47"/>
      <c r="AHY303" s="47"/>
      <c r="AHZ303" s="47"/>
      <c r="AIA303" s="47"/>
      <c r="AIB303" s="47"/>
      <c r="AIC303" s="47"/>
      <c r="AID303" s="47"/>
      <c r="AIE303" s="47"/>
      <c r="AIF303" s="47"/>
      <c r="AIG303" s="47"/>
      <c r="AIH303" s="47"/>
      <c r="AII303" s="47"/>
      <c r="AIJ303" s="47"/>
      <c r="AIK303" s="47"/>
      <c r="AIL303" s="47"/>
      <c r="AIM303" s="47"/>
      <c r="AIN303" s="47"/>
      <c r="AIO303" s="47"/>
      <c r="AIP303" s="47"/>
      <c r="AIQ303" s="47"/>
      <c r="AIR303" s="47"/>
      <c r="AIS303" s="47"/>
      <c r="AIT303" s="47"/>
      <c r="AIU303" s="47"/>
      <c r="AIV303" s="47"/>
      <c r="AIW303" s="47"/>
      <c r="AIX303" s="47"/>
      <c r="AIY303" s="47"/>
      <c r="AIZ303" s="47"/>
      <c r="AJA303" s="47"/>
      <c r="AJB303" s="47"/>
      <c r="AJC303" s="47"/>
      <c r="AJD303" s="47"/>
      <c r="AJE303" s="47"/>
      <c r="AJF303" s="47"/>
      <c r="AJG303" s="47"/>
      <c r="AJH303" s="47"/>
      <c r="AJI303" s="47"/>
      <c r="AJJ303" s="47"/>
      <c r="AJK303" s="47"/>
      <c r="AJL303" s="47"/>
      <c r="AJM303" s="47"/>
      <c r="AJN303" s="47"/>
      <c r="AJO303" s="47"/>
      <c r="AJP303" s="47"/>
      <c r="AJQ303" s="47"/>
      <c r="AJR303" s="47"/>
      <c r="AJS303" s="47"/>
      <c r="AJT303" s="47"/>
      <c r="AJU303" s="47"/>
      <c r="AJV303" s="47"/>
      <c r="AJW303" s="47"/>
      <c r="AJX303" s="47"/>
      <c r="AJY303" s="47"/>
      <c r="AJZ303" s="47"/>
      <c r="AKA303" s="47"/>
      <c r="AKB303" s="47"/>
      <c r="AKC303" s="47"/>
      <c r="AKD303" s="47"/>
      <c r="AKE303" s="47"/>
      <c r="AKF303" s="47"/>
      <c r="AKG303" s="47"/>
      <c r="AKH303" s="47"/>
      <c r="AKI303" s="47"/>
      <c r="AKJ303" s="47"/>
      <c r="AKK303" s="47"/>
      <c r="AKL303" s="47"/>
      <c r="AKM303" s="47"/>
      <c r="AKN303" s="47"/>
      <c r="AKO303" s="47"/>
      <c r="AKP303" s="47"/>
      <c r="AKQ303" s="47"/>
      <c r="AKR303" s="47"/>
      <c r="AKS303" s="47"/>
      <c r="AKT303" s="47"/>
      <c r="AKU303" s="47"/>
      <c r="AKV303" s="47"/>
      <c r="AKW303" s="47"/>
      <c r="AKX303" s="47"/>
      <c r="AKY303" s="47"/>
      <c r="AKZ303" s="47"/>
      <c r="ALA303" s="47"/>
      <c r="ALB303" s="47"/>
      <c r="ALC303" s="47"/>
      <c r="ALD303" s="47"/>
      <c r="ALE303" s="47"/>
      <c r="ALF303" s="47"/>
      <c r="ALG303" s="47"/>
      <c r="ALH303" s="47"/>
      <c r="ALI303" s="47"/>
      <c r="ALJ303" s="47"/>
      <c r="ALK303" s="47"/>
      <c r="ALL303" s="47"/>
      <c r="ALM303" s="47"/>
      <c r="ALN303" s="47"/>
      <c r="ALO303" s="47"/>
      <c r="ALP303" s="47"/>
      <c r="ALQ303" s="47"/>
      <c r="ALR303" s="47"/>
      <c r="ALS303" s="47"/>
      <c r="ALT303" s="47"/>
      <c r="ALU303" s="47"/>
      <c r="ALV303" s="47"/>
      <c r="ALW303" s="47"/>
      <c r="ALX303" s="47"/>
      <c r="ALY303" s="47"/>
      <c r="ALZ303" s="47"/>
      <c r="AMA303" s="47"/>
      <c r="AMB303" s="47"/>
      <c r="AMC303" s="47"/>
      <c r="AMD303" s="47"/>
      <c r="AME303" s="47"/>
      <c r="AMF303" s="47"/>
      <c r="AMG303" s="47"/>
      <c r="AMH303" s="47"/>
      <c r="AMI303" s="47"/>
      <c r="AMJ303" s="47"/>
      <c r="AMK303" s="47"/>
      <c r="AML303" s="47"/>
      <c r="AMM303" s="47"/>
      <c r="AMN303" s="47"/>
      <c r="AMO303" s="47"/>
      <c r="AMP303" s="47"/>
      <c r="AMQ303" s="47"/>
      <c r="AMR303" s="47"/>
      <c r="AMS303" s="47"/>
      <c r="AMT303" s="47"/>
      <c r="AMU303" s="47"/>
      <c r="AMV303" s="47"/>
      <c r="AMW303" s="47"/>
      <c r="AMX303" s="47"/>
      <c r="AMY303" s="47"/>
      <c r="AMZ303" s="47"/>
      <c r="ANA303" s="47"/>
      <c r="ANB303" s="47"/>
      <c r="ANC303" s="47"/>
      <c r="AND303" s="47"/>
      <c r="ANE303" s="47"/>
      <c r="ANF303" s="47"/>
      <c r="ANG303" s="47"/>
      <c r="ANH303" s="47"/>
      <c r="ANI303" s="47"/>
      <c r="ANJ303" s="47"/>
      <c r="ANK303" s="47"/>
      <c r="ANL303" s="47"/>
      <c r="ANM303" s="47"/>
      <c r="ANN303" s="47"/>
      <c r="ANO303" s="47"/>
      <c r="ANP303" s="47"/>
      <c r="ANQ303" s="58"/>
    </row>
    <row r="316" spans="1:7">
      <c r="A316" s="18"/>
      <c r="B316" s="3"/>
      <c r="C316" s="5"/>
      <c r="D316" s="5"/>
      <c r="E316" s="8"/>
      <c r="F316" s="13"/>
      <c r="G316" s="13"/>
    </row>
    <row r="317" spans="1:7">
      <c r="A317" s="18"/>
      <c r="B317" s="3"/>
      <c r="C317" s="5"/>
      <c r="D317" s="5"/>
      <c r="E317" s="8"/>
      <c r="F317" s="13"/>
      <c r="G317" s="13"/>
    </row>
    <row r="318" spans="1:7">
      <c r="A318" s="18"/>
      <c r="B318" s="3"/>
      <c r="C318" s="5"/>
      <c r="D318" s="5"/>
      <c r="E318" s="61"/>
      <c r="F318" s="13"/>
      <c r="G318" s="13"/>
    </row>
    <row r="319" spans="1:7">
      <c r="A319" s="18"/>
      <c r="B319" s="3"/>
      <c r="C319" s="5"/>
      <c r="D319" s="5"/>
      <c r="E319" s="61"/>
      <c r="F319" s="13"/>
      <c r="G319" s="13"/>
    </row>
    <row r="320" spans="1:7">
      <c r="A320" s="18"/>
      <c r="B320" s="3"/>
      <c r="C320" s="5"/>
      <c r="D320" s="5"/>
      <c r="E320" s="9"/>
      <c r="F320" s="13"/>
      <c r="G320" s="13"/>
    </row>
    <row r="321" spans="1:7">
      <c r="A321" s="18"/>
      <c r="B321" s="3"/>
      <c r="C321" s="5"/>
      <c r="D321" s="5"/>
      <c r="E321" s="26"/>
      <c r="F321" s="13"/>
      <c r="G321" s="29"/>
    </row>
    <row r="322" spans="1:7">
      <c r="A322" s="18"/>
      <c r="B322" s="3"/>
      <c r="C322" s="5"/>
      <c r="D322" s="5"/>
      <c r="E322" s="8"/>
      <c r="F322" s="13"/>
      <c r="G322" s="13"/>
    </row>
    <row r="323" spans="1:7">
      <c r="A323" s="18"/>
      <c r="B323" s="3"/>
      <c r="C323" s="5"/>
      <c r="D323" s="5"/>
      <c r="E323" s="8"/>
      <c r="F323" s="13"/>
      <c r="G323" s="13"/>
    </row>
    <row r="324" spans="1:7">
      <c r="A324" s="18"/>
      <c r="B324" s="3"/>
      <c r="C324" s="5"/>
      <c r="D324" s="5"/>
      <c r="E324" s="8"/>
      <c r="F324" s="13"/>
      <c r="G324" s="13"/>
    </row>
    <row r="325" spans="1:7">
      <c r="A325" s="18"/>
      <c r="B325" s="3"/>
      <c r="C325" s="5"/>
      <c r="D325" s="5"/>
      <c r="E325" s="8"/>
      <c r="F325" s="13"/>
      <c r="G325" s="13"/>
    </row>
    <row r="326" spans="1:7">
      <c r="A326" s="18"/>
      <c r="B326" s="3"/>
      <c r="C326" s="5"/>
      <c r="D326" s="5"/>
      <c r="E326" s="59"/>
      <c r="F326" s="13"/>
      <c r="G326" s="13"/>
    </row>
    <row r="327" spans="1:7">
      <c r="A327" s="18"/>
      <c r="B327" s="3"/>
      <c r="C327" s="5"/>
      <c r="D327" s="5"/>
      <c r="E327" s="59"/>
      <c r="F327" s="13"/>
      <c r="G327" s="13"/>
    </row>
    <row r="328" spans="1:7">
      <c r="A328" s="18"/>
      <c r="B328" s="3"/>
      <c r="C328" s="5"/>
      <c r="D328" s="11"/>
      <c r="E328" s="59"/>
      <c r="F328" s="13"/>
      <c r="G328" s="13"/>
    </row>
    <row r="329" spans="1:7">
      <c r="A329" s="18"/>
      <c r="B329" s="3"/>
      <c r="C329" s="5"/>
      <c r="D329" s="5"/>
      <c r="E329" s="16"/>
      <c r="F329" s="13"/>
      <c r="G329" s="13"/>
    </row>
    <row r="330" spans="1:7">
      <c r="A330" s="18"/>
      <c r="B330" s="3"/>
      <c r="C330" s="5"/>
      <c r="D330" s="5"/>
      <c r="E330" s="16"/>
      <c r="F330" s="13"/>
      <c r="G330" s="13"/>
    </row>
    <row r="331" spans="1:7">
      <c r="A331" s="18"/>
      <c r="B331" s="3"/>
      <c r="C331" s="5"/>
      <c r="D331" s="5"/>
      <c r="E331" s="16"/>
      <c r="F331" s="7"/>
      <c r="G331" s="8"/>
    </row>
    <row r="332" spans="1:7">
      <c r="A332" s="18"/>
      <c r="B332" s="3"/>
      <c r="C332" s="5"/>
      <c r="D332" s="5"/>
      <c r="E332" s="16"/>
      <c r="F332" s="7"/>
      <c r="G332" s="8"/>
    </row>
    <row r="333" spans="1:7">
      <c r="A333" s="18"/>
      <c r="B333" s="3"/>
      <c r="C333" s="5"/>
      <c r="D333" s="11"/>
      <c r="E333" s="8"/>
      <c r="F333" s="7"/>
      <c r="G333" s="8"/>
    </row>
    <row r="334" spans="1:7">
      <c r="A334" s="18"/>
      <c r="B334" s="3"/>
      <c r="C334" s="5"/>
      <c r="D334" s="5"/>
      <c r="E334" s="21"/>
      <c r="F334" s="7"/>
      <c r="G334" s="8"/>
    </row>
    <row r="335" spans="1:7">
      <c r="A335" s="18"/>
      <c r="B335" s="3"/>
      <c r="C335" s="5"/>
      <c r="D335" s="5"/>
      <c r="E335" s="19"/>
      <c r="F335" s="15"/>
      <c r="G335" s="14"/>
    </row>
    <row r="336" spans="1:7">
      <c r="A336" s="18"/>
      <c r="B336" s="3"/>
      <c r="C336" s="5"/>
      <c r="D336" s="5"/>
      <c r="E336" s="19"/>
      <c r="F336" s="7"/>
      <c r="G336" s="8"/>
    </row>
    <row r="337" spans="1:7">
      <c r="A337" s="18"/>
      <c r="B337" s="3"/>
      <c r="C337" s="15"/>
      <c r="D337" s="15"/>
      <c r="E337" s="16"/>
      <c r="F337" s="7"/>
      <c r="G337" s="8"/>
    </row>
    <row r="338" spans="1:7">
      <c r="A338" s="18"/>
      <c r="B338" s="3"/>
      <c r="C338" s="15"/>
      <c r="D338" s="15"/>
      <c r="E338" s="16"/>
      <c r="F338" s="7"/>
      <c r="G338" s="8"/>
    </row>
    <row r="339" spans="1:7">
      <c r="A339" s="18"/>
      <c r="B339" s="3"/>
      <c r="C339" s="15"/>
      <c r="D339" s="15"/>
      <c r="E339" s="16"/>
      <c r="F339" s="7"/>
      <c r="G339" s="8"/>
    </row>
    <row r="340" spans="1:7">
      <c r="A340" s="18"/>
      <c r="B340" s="3"/>
      <c r="C340" s="15"/>
      <c r="D340" s="15"/>
      <c r="E340" s="16"/>
      <c r="F340" s="7"/>
      <c r="G340" s="8"/>
    </row>
    <row r="341" spans="1:7">
      <c r="A341" s="18"/>
      <c r="B341" s="3"/>
      <c r="C341" s="5"/>
      <c r="D341" s="5"/>
      <c r="E341" s="19"/>
      <c r="F341" s="7"/>
      <c r="G341" s="8"/>
    </row>
    <row r="342" spans="1:7">
      <c r="A342" s="18"/>
      <c r="B342" s="3"/>
      <c r="C342" s="5"/>
      <c r="D342" s="5"/>
      <c r="E342" s="16"/>
      <c r="F342" s="8"/>
      <c r="G342" s="3"/>
    </row>
    <row r="343" spans="1:7">
      <c r="A343" s="18"/>
      <c r="B343" s="3"/>
      <c r="C343" s="5"/>
      <c r="D343" s="5"/>
      <c r="E343" s="16"/>
      <c r="F343" s="7"/>
      <c r="G343" s="8"/>
    </row>
    <row r="344" spans="1:7">
      <c r="A344" s="18"/>
      <c r="B344" s="3"/>
      <c r="C344" s="5"/>
      <c r="D344" s="5"/>
      <c r="E344" s="8"/>
      <c r="F344" s="7"/>
      <c r="G344" s="8"/>
    </row>
    <row r="345" spans="1:7">
      <c r="A345" s="18"/>
      <c r="B345" s="3"/>
      <c r="C345" s="5"/>
      <c r="D345" s="5"/>
      <c r="E345" s="35"/>
      <c r="F345" s="7"/>
      <c r="G345" s="8"/>
    </row>
    <row r="346" spans="1:7">
      <c r="A346" s="18"/>
      <c r="B346" s="3"/>
      <c r="C346" s="5"/>
      <c r="D346" s="5"/>
      <c r="E346" s="35"/>
      <c r="F346" s="7"/>
      <c r="G346" s="8"/>
    </row>
    <row r="347" spans="1:7">
      <c r="A347" s="18"/>
      <c r="B347" s="3"/>
      <c r="C347" s="5"/>
      <c r="D347" s="5"/>
      <c r="E347" s="35"/>
      <c r="F347" s="13"/>
      <c r="G347" s="64"/>
    </row>
    <row r="348" spans="1:7">
      <c r="A348" s="18"/>
      <c r="B348" s="3"/>
      <c r="C348" s="5"/>
      <c r="D348" s="5"/>
      <c r="E348" s="35"/>
      <c r="F348" s="13"/>
      <c r="G348" s="64"/>
    </row>
    <row r="349" spans="1:7">
      <c r="A349" s="18"/>
      <c r="B349" s="3"/>
      <c r="C349" s="5"/>
      <c r="D349" s="5"/>
      <c r="E349" s="35"/>
      <c r="F349" s="13"/>
      <c r="G349" s="64"/>
    </row>
    <row r="350" spans="1:7">
      <c r="A350" s="18"/>
      <c r="B350" s="3"/>
      <c r="C350" s="5"/>
      <c r="D350" s="5"/>
      <c r="E350" s="35"/>
      <c r="F350" s="13"/>
      <c r="G350" s="64"/>
    </row>
    <row r="351" spans="1:7">
      <c r="A351" s="18"/>
      <c r="B351" s="3"/>
      <c r="C351" s="5"/>
      <c r="D351" s="5"/>
      <c r="E351" s="35"/>
      <c r="F351" s="13"/>
      <c r="G351" s="64"/>
    </row>
    <row r="352" spans="1:7">
      <c r="A352" s="18"/>
      <c r="B352" s="3"/>
      <c r="C352" s="5"/>
      <c r="D352" s="5"/>
      <c r="E352" s="35"/>
      <c r="F352" s="13"/>
      <c r="G352" s="64"/>
    </row>
    <row r="353" spans="1:7">
      <c r="A353" s="18"/>
      <c r="B353" s="3"/>
      <c r="C353" s="5"/>
      <c r="D353" s="5"/>
      <c r="E353" s="27"/>
      <c r="F353" s="13"/>
      <c r="G353" s="64"/>
    </row>
    <row r="354" spans="1:7">
      <c r="A354" s="18"/>
      <c r="B354" s="3"/>
      <c r="C354" s="5"/>
      <c r="D354" s="5"/>
      <c r="E354" s="62"/>
      <c r="F354" s="13"/>
      <c r="G354" s="64"/>
    </row>
    <row r="355" spans="1:7">
      <c r="A355" s="18"/>
      <c r="B355" s="3"/>
      <c r="C355" s="5"/>
      <c r="D355" s="5"/>
      <c r="E355" s="10"/>
      <c r="F355" s="13"/>
      <c r="G355" s="64"/>
    </row>
    <row r="356" spans="1:7">
      <c r="A356" s="18"/>
      <c r="B356" s="3"/>
      <c r="C356" s="5"/>
      <c r="D356" s="5"/>
      <c r="E356" s="8"/>
      <c r="F356" s="13"/>
      <c r="G356" s="64"/>
    </row>
    <row r="357" spans="1:7">
      <c r="A357" s="18"/>
      <c r="B357" s="3"/>
      <c r="C357" s="5"/>
      <c r="D357" s="5"/>
      <c r="E357" s="8"/>
      <c r="F357" s="13"/>
      <c r="G357" s="64"/>
    </row>
    <row r="358" spans="1:7">
      <c r="A358" s="18"/>
      <c r="B358" s="3"/>
      <c r="C358" s="5"/>
      <c r="D358" s="5"/>
      <c r="E358" s="8"/>
      <c r="F358" s="13"/>
      <c r="G358" s="64"/>
    </row>
    <row r="359" spans="1:7">
      <c r="A359" s="18"/>
      <c r="B359" s="3"/>
      <c r="C359" s="5"/>
      <c r="D359" s="5"/>
      <c r="E359" s="8"/>
      <c r="F359" s="13"/>
      <c r="G359" s="64"/>
    </row>
    <row r="360" spans="1:7">
      <c r="A360" s="18"/>
      <c r="B360" s="3"/>
      <c r="C360" s="5"/>
      <c r="D360" s="5"/>
      <c r="E360" s="8"/>
      <c r="F360" s="13"/>
      <c r="G360" s="64"/>
    </row>
    <row r="361" spans="1:7">
      <c r="A361" s="18"/>
      <c r="B361" s="3"/>
      <c r="C361" s="5"/>
      <c r="D361" s="5"/>
      <c r="E361" s="8"/>
      <c r="F361" s="13"/>
      <c r="G361" s="64"/>
    </row>
    <row r="362" spans="1:7">
      <c r="A362" s="18"/>
      <c r="B362" s="3"/>
      <c r="C362" s="5"/>
      <c r="D362" s="5"/>
      <c r="E362" s="8"/>
      <c r="F362" s="13"/>
      <c r="G362" s="64"/>
    </row>
    <row r="363" spans="1:7">
      <c r="A363" s="18"/>
      <c r="B363" s="3"/>
      <c r="C363" s="4"/>
      <c r="D363" s="4"/>
      <c r="E363" s="63"/>
      <c r="F363" s="13"/>
      <c r="G363" s="64"/>
    </row>
    <row r="364" spans="1:7">
      <c r="A364" s="18"/>
      <c r="B364" s="3"/>
      <c r="C364" s="4"/>
      <c r="D364" s="4"/>
      <c r="E364" s="8"/>
      <c r="F364" s="13"/>
      <c r="G364" s="64"/>
    </row>
    <row r="365" spans="1:7">
      <c r="A365" s="18"/>
      <c r="B365" s="3"/>
      <c r="C365" s="5"/>
      <c r="D365" s="5"/>
      <c r="E365" s="8"/>
      <c r="F365" s="13"/>
      <c r="G365" s="13"/>
    </row>
    <row r="366" spans="1:7">
      <c r="A366" s="18"/>
      <c r="B366" s="3"/>
      <c r="C366" s="5"/>
      <c r="D366" s="5"/>
      <c r="E366" s="8"/>
      <c r="F366" s="13"/>
      <c r="G366" s="64"/>
    </row>
    <row r="367" spans="1:7">
      <c r="A367" s="18"/>
      <c r="B367" s="3"/>
      <c r="C367" s="5"/>
      <c r="D367" s="5"/>
      <c r="E367" s="8"/>
      <c r="F367" s="13"/>
      <c r="G367" s="64"/>
    </row>
    <row r="368" spans="1:7">
      <c r="A368" s="18"/>
      <c r="B368" s="3"/>
      <c r="C368" s="5"/>
      <c r="D368" s="5"/>
      <c r="E368" s="8"/>
      <c r="F368" s="13"/>
      <c r="G368" s="64"/>
    </row>
    <row r="369" spans="1:7">
      <c r="A369" s="18"/>
      <c r="B369" s="3"/>
      <c r="C369" s="5"/>
      <c r="D369" s="5"/>
      <c r="E369" s="8"/>
      <c r="F369" s="13"/>
      <c r="G369" s="64"/>
    </row>
    <row r="370" spans="1:7">
      <c r="A370" s="18"/>
      <c r="B370" s="3"/>
      <c r="C370" s="5"/>
      <c r="D370" s="5"/>
      <c r="E370" s="8"/>
      <c r="F370" s="13"/>
      <c r="G370" s="64"/>
    </row>
    <row r="371" spans="1:7">
      <c r="A371" s="18"/>
      <c r="B371" s="3"/>
      <c r="C371" s="4"/>
      <c r="D371" s="4"/>
      <c r="E371" s="8"/>
      <c r="F371" s="13"/>
      <c r="G371" s="64"/>
    </row>
    <row r="372" spans="1:7">
      <c r="A372" s="18"/>
      <c r="B372" s="3"/>
      <c r="C372" s="4"/>
      <c r="D372" s="4"/>
      <c r="E372" s="8"/>
      <c r="F372" s="13"/>
      <c r="G372" s="64"/>
    </row>
    <row r="373" spans="1:7">
      <c r="A373" s="18"/>
      <c r="B373" s="3"/>
      <c r="C373" s="4"/>
      <c r="D373" s="4"/>
      <c r="E373" s="8"/>
      <c r="F373" s="13"/>
      <c r="G373" s="64"/>
    </row>
    <row r="374" spans="1:7">
      <c r="A374" s="18"/>
      <c r="B374" s="3"/>
      <c r="C374" s="4"/>
      <c r="D374" s="4"/>
      <c r="E374" s="8"/>
      <c r="F374" s="13"/>
      <c r="G374" s="64"/>
    </row>
    <row r="375" spans="1:7">
      <c r="A375" s="18"/>
      <c r="B375" s="3"/>
      <c r="C375" s="5"/>
      <c r="D375" s="4"/>
      <c r="E375" s="8"/>
      <c r="F375" s="13"/>
      <c r="G375" s="64"/>
    </row>
    <row r="376" spans="1:7">
      <c r="A376" s="18"/>
      <c r="B376" s="3"/>
      <c r="C376" s="4"/>
      <c r="D376" s="4"/>
      <c r="E376" s="8"/>
      <c r="F376" s="13"/>
      <c r="G376" s="64"/>
    </row>
    <row r="377" spans="1:7">
      <c r="A377" s="18"/>
      <c r="B377" s="3"/>
      <c r="C377" s="30"/>
      <c r="D377" s="65"/>
      <c r="E377" s="8"/>
      <c r="F377" s="13"/>
      <c r="G377" s="64"/>
    </row>
    <row r="378" spans="1:7">
      <c r="A378" s="18"/>
      <c r="B378" s="3"/>
      <c r="C378" s="5"/>
      <c r="D378" s="5"/>
      <c r="E378" s="8"/>
      <c r="F378" s="13"/>
      <c r="G378" s="64"/>
    </row>
    <row r="379" spans="1:7">
      <c r="A379" s="18"/>
      <c r="B379" s="3"/>
      <c r="C379" s="5"/>
      <c r="D379" s="5"/>
      <c r="E379" s="8"/>
      <c r="F379" s="13"/>
      <c r="G379" s="64"/>
    </row>
    <row r="380" spans="1:7">
      <c r="A380" s="18"/>
      <c r="B380" s="3"/>
      <c r="C380" s="5"/>
      <c r="D380" s="5"/>
      <c r="E380" s="8"/>
      <c r="F380" s="13"/>
      <c r="G380" s="64"/>
    </row>
    <row r="381" spans="1:7">
      <c r="A381" s="18"/>
      <c r="B381" s="3"/>
      <c r="C381" s="54"/>
      <c r="D381" s="54"/>
      <c r="E381" s="66"/>
      <c r="F381" s="13"/>
      <c r="G381" s="64"/>
    </row>
    <row r="382" spans="1:7">
      <c r="A382" s="18"/>
      <c r="B382" s="3"/>
      <c r="C382" s="67"/>
      <c r="D382" s="54"/>
      <c r="E382" s="66"/>
      <c r="F382" s="13"/>
      <c r="G382" s="64"/>
    </row>
    <row r="383" spans="1:7">
      <c r="A383" s="18"/>
      <c r="B383" s="3"/>
      <c r="C383" s="5"/>
      <c r="D383" s="5"/>
      <c r="E383" s="16"/>
      <c r="F383" s="13"/>
      <c r="G383" s="64"/>
    </row>
    <row r="384" spans="1:7">
      <c r="A384" s="18"/>
      <c r="B384" s="3"/>
      <c r="C384" s="5"/>
      <c r="D384" s="5"/>
      <c r="E384" s="16"/>
      <c r="F384" s="13"/>
      <c r="G384" s="64"/>
    </row>
    <row r="385" spans="1:7">
      <c r="A385" s="18"/>
      <c r="B385" s="3"/>
      <c r="C385" s="5"/>
      <c r="D385" s="5"/>
      <c r="E385" s="16"/>
      <c r="F385" s="13"/>
      <c r="G385" s="64"/>
    </row>
    <row r="386" spans="1:7">
      <c r="A386" s="18"/>
      <c r="B386" s="3"/>
      <c r="C386" s="5"/>
      <c r="D386" s="5"/>
      <c r="E386" s="16"/>
      <c r="F386" s="13"/>
      <c r="G386" s="64"/>
    </row>
    <row r="387" spans="1:7">
      <c r="A387" s="18"/>
      <c r="B387" s="3"/>
      <c r="C387" s="5"/>
      <c r="D387" s="5"/>
      <c r="E387" s="16"/>
      <c r="F387" s="13"/>
      <c r="G387" s="64"/>
    </row>
    <row r="388" spans="1:7">
      <c r="A388" s="18"/>
      <c r="B388" s="3"/>
      <c r="C388" s="5"/>
      <c r="D388" s="11"/>
      <c r="E388" s="23"/>
      <c r="F388" s="13"/>
      <c r="G388" s="64"/>
    </row>
    <row r="389" spans="1:7">
      <c r="A389" s="18"/>
      <c r="B389" s="3"/>
      <c r="C389" s="5"/>
      <c r="D389" s="5"/>
      <c r="E389" s="21"/>
      <c r="F389" s="13"/>
      <c r="G389" s="64"/>
    </row>
    <row r="390" spans="1:7">
      <c r="A390" s="18"/>
      <c r="B390" s="3"/>
      <c r="C390" s="5"/>
      <c r="D390" s="5"/>
      <c r="E390" s="21"/>
      <c r="F390" s="13"/>
      <c r="G390" s="64"/>
    </row>
    <row r="391" spans="1:7">
      <c r="A391" s="18"/>
      <c r="B391" s="3"/>
      <c r="C391" s="5"/>
      <c r="D391" s="5"/>
      <c r="E391" s="21"/>
      <c r="F391" s="13"/>
      <c r="G391" s="64"/>
    </row>
    <row r="392" spans="1:7" s="1" customFormat="1">
      <c r="A392" s="18"/>
      <c r="B392" s="44"/>
      <c r="C392" s="28"/>
      <c r="D392" s="28"/>
      <c r="E392" s="2"/>
    </row>
    <row r="393" spans="1:7">
      <c r="A393" s="18"/>
      <c r="B393" s="3"/>
      <c r="C393" s="5"/>
      <c r="D393" s="5"/>
      <c r="E393" s="19"/>
      <c r="F393" s="13"/>
      <c r="G393" s="64"/>
    </row>
    <row r="394" spans="1:7">
      <c r="A394" s="18"/>
      <c r="B394" s="68"/>
      <c r="C394" s="5"/>
      <c r="D394" s="5"/>
      <c r="E394" s="19"/>
      <c r="F394" s="13"/>
      <c r="G394" s="64"/>
    </row>
    <row r="395" spans="1:7">
      <c r="A395" s="18"/>
      <c r="B395" s="68"/>
      <c r="C395" s="5"/>
      <c r="D395" s="5"/>
      <c r="E395" s="19"/>
      <c r="F395" s="13"/>
      <c r="G395" s="64"/>
    </row>
    <row r="396" spans="1:7">
      <c r="A396" s="18"/>
      <c r="B396" s="68"/>
      <c r="C396" s="5"/>
      <c r="D396" s="4"/>
      <c r="E396" s="16"/>
      <c r="F396" s="13"/>
      <c r="G396" s="64"/>
    </row>
    <row r="397" spans="1:7">
      <c r="A397" s="18"/>
      <c r="B397" s="68"/>
      <c r="C397" s="4"/>
      <c r="D397" s="5"/>
      <c r="E397" s="53"/>
      <c r="F397" s="13"/>
      <c r="G397" s="64"/>
    </row>
    <row r="398" spans="1:7">
      <c r="A398" s="18"/>
      <c r="B398" s="68"/>
      <c r="C398" s="69"/>
      <c r="D398" s="22"/>
      <c r="E398" s="53"/>
      <c r="F398" s="13"/>
      <c r="G398" s="64"/>
    </row>
    <row r="399" spans="1:7">
      <c r="A399" s="18"/>
      <c r="B399" s="68"/>
      <c r="C399" s="22"/>
      <c r="D399" s="22"/>
      <c r="E399" s="70"/>
      <c r="F399" s="13"/>
      <c r="G399" s="64"/>
    </row>
    <row r="400" spans="1:7">
      <c r="A400" s="18"/>
      <c r="B400" s="68"/>
      <c r="C400" s="5"/>
      <c r="D400" s="5"/>
      <c r="E400" s="60"/>
      <c r="F400" s="13"/>
      <c r="G400" s="64"/>
    </row>
    <row r="401" spans="1:1056">
      <c r="A401" s="18"/>
      <c r="B401" s="68"/>
      <c r="C401" s="5"/>
      <c r="D401" s="5"/>
      <c r="E401" s="16"/>
      <c r="F401" s="13"/>
      <c r="G401" s="64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6"/>
      <c r="EK401" s="46"/>
      <c r="EL401" s="46"/>
      <c r="EM401" s="46"/>
      <c r="EN401" s="46"/>
      <c r="EO401" s="46"/>
      <c r="EP401" s="46"/>
      <c r="EQ401" s="46"/>
      <c r="ER401" s="46"/>
      <c r="ES401" s="46"/>
      <c r="ET401" s="46"/>
      <c r="EU401" s="46"/>
      <c r="EV401" s="46"/>
      <c r="EW401" s="46"/>
      <c r="EX401" s="46"/>
      <c r="EY401" s="46"/>
      <c r="EZ401" s="46"/>
      <c r="FA401" s="46"/>
      <c r="FB401" s="46"/>
      <c r="FC401" s="46"/>
      <c r="FD401" s="46"/>
      <c r="FE401" s="46"/>
      <c r="FF401" s="46"/>
      <c r="FG401" s="46"/>
      <c r="FH401" s="46"/>
      <c r="FI401" s="46"/>
      <c r="FJ401" s="46"/>
      <c r="FK401" s="46"/>
      <c r="FL401" s="46"/>
      <c r="FM401" s="46"/>
      <c r="FN401" s="46"/>
      <c r="FO401" s="46"/>
      <c r="FP401" s="46"/>
      <c r="FQ401" s="46"/>
      <c r="FR401" s="46"/>
      <c r="FS401" s="46"/>
      <c r="FT401" s="46"/>
      <c r="FU401" s="46"/>
      <c r="FV401" s="46"/>
      <c r="FW401" s="46"/>
      <c r="FX401" s="46"/>
      <c r="FY401" s="46"/>
      <c r="FZ401" s="46"/>
      <c r="GA401" s="46"/>
      <c r="GB401" s="46"/>
      <c r="GC401" s="46"/>
      <c r="GD401" s="46"/>
      <c r="GE401" s="46"/>
      <c r="GF401" s="46"/>
      <c r="GG401" s="46"/>
      <c r="GH401" s="46"/>
      <c r="GI401" s="46"/>
      <c r="GJ401" s="46"/>
      <c r="GK401" s="46"/>
      <c r="GL401" s="46"/>
      <c r="GM401" s="46"/>
      <c r="GN401" s="46"/>
      <c r="GO401" s="46"/>
      <c r="GP401" s="46"/>
      <c r="GQ401" s="46"/>
      <c r="GR401" s="46"/>
      <c r="GS401" s="46"/>
      <c r="GT401" s="46"/>
      <c r="GU401" s="46"/>
      <c r="GV401" s="46"/>
      <c r="GW401" s="46"/>
      <c r="GX401" s="46"/>
      <c r="GY401" s="46"/>
      <c r="GZ401" s="46"/>
      <c r="HA401" s="46"/>
      <c r="HB401" s="46"/>
      <c r="HC401" s="46"/>
      <c r="HD401" s="46"/>
      <c r="HE401" s="46"/>
      <c r="HF401" s="46"/>
      <c r="HG401" s="46"/>
      <c r="HH401" s="46"/>
      <c r="HI401" s="46"/>
      <c r="HJ401" s="46"/>
      <c r="HK401" s="46"/>
      <c r="HL401" s="46"/>
      <c r="HM401" s="46"/>
      <c r="HN401" s="46"/>
      <c r="HO401" s="46"/>
      <c r="HP401" s="46"/>
      <c r="HQ401" s="46"/>
      <c r="HR401" s="46"/>
      <c r="HS401" s="46"/>
      <c r="HT401" s="46"/>
      <c r="HU401" s="46"/>
      <c r="HV401" s="46"/>
      <c r="HW401" s="46"/>
      <c r="HX401" s="46"/>
      <c r="HY401" s="46"/>
      <c r="HZ401" s="46"/>
      <c r="IA401" s="46"/>
      <c r="IB401" s="46"/>
      <c r="IC401" s="46"/>
      <c r="ID401" s="46"/>
      <c r="IE401" s="46"/>
      <c r="IF401" s="46"/>
      <c r="IG401" s="46"/>
      <c r="IH401" s="46"/>
      <c r="II401" s="46"/>
      <c r="IJ401" s="46"/>
      <c r="IK401" s="46"/>
      <c r="IL401" s="46"/>
      <c r="IM401" s="46"/>
      <c r="IN401" s="46"/>
      <c r="IO401" s="46"/>
      <c r="IP401" s="46"/>
      <c r="IQ401" s="46"/>
      <c r="IR401" s="46"/>
      <c r="IS401" s="46"/>
      <c r="IT401" s="46"/>
      <c r="IU401" s="46"/>
      <c r="IV401" s="46"/>
      <c r="IW401" s="46"/>
      <c r="IX401" s="46"/>
      <c r="IY401" s="46"/>
      <c r="IZ401" s="46"/>
      <c r="JA401" s="46"/>
      <c r="JB401" s="46"/>
      <c r="JC401" s="46"/>
      <c r="JD401" s="46"/>
      <c r="JE401" s="46"/>
      <c r="JF401" s="46"/>
      <c r="JG401" s="46"/>
      <c r="JH401" s="46"/>
      <c r="JI401" s="46"/>
      <c r="JJ401" s="46"/>
      <c r="JK401" s="46"/>
      <c r="JL401" s="46"/>
      <c r="JM401" s="46"/>
      <c r="JN401" s="46"/>
      <c r="JO401" s="46"/>
      <c r="JP401" s="46"/>
      <c r="JQ401" s="46"/>
      <c r="JR401" s="46"/>
      <c r="JS401" s="46"/>
      <c r="JT401" s="46"/>
      <c r="JU401" s="46"/>
      <c r="JV401" s="46"/>
      <c r="JW401" s="46"/>
      <c r="JX401" s="46"/>
      <c r="JY401" s="46"/>
      <c r="JZ401" s="46"/>
      <c r="KA401" s="46"/>
      <c r="KB401" s="46"/>
      <c r="KC401" s="46"/>
      <c r="KD401" s="46"/>
      <c r="KE401" s="46"/>
      <c r="KF401" s="46"/>
      <c r="KG401" s="46"/>
      <c r="KH401" s="46"/>
      <c r="KI401" s="46"/>
      <c r="KJ401" s="46"/>
      <c r="KK401" s="46"/>
      <c r="KL401" s="46"/>
      <c r="KM401" s="46"/>
      <c r="KN401" s="46"/>
      <c r="KO401" s="46"/>
      <c r="KP401" s="46"/>
      <c r="KQ401" s="46"/>
      <c r="KR401" s="46"/>
      <c r="KS401" s="46"/>
      <c r="KT401" s="46"/>
      <c r="KU401" s="46"/>
      <c r="KV401" s="46"/>
      <c r="KW401" s="46"/>
      <c r="KX401" s="46"/>
      <c r="KY401" s="46"/>
      <c r="KZ401" s="46"/>
      <c r="LA401" s="46"/>
      <c r="LB401" s="46"/>
      <c r="LC401" s="46"/>
      <c r="LD401" s="46"/>
      <c r="LE401" s="46"/>
      <c r="LF401" s="46"/>
      <c r="LG401" s="46"/>
      <c r="LH401" s="46"/>
      <c r="LI401" s="46"/>
      <c r="LJ401" s="46"/>
      <c r="LK401" s="46"/>
      <c r="LL401" s="46"/>
      <c r="LM401" s="46"/>
      <c r="LN401" s="46"/>
      <c r="LO401" s="46"/>
      <c r="LP401" s="46"/>
      <c r="LQ401" s="46"/>
      <c r="LR401" s="46"/>
      <c r="LS401" s="46"/>
      <c r="LT401" s="46"/>
      <c r="LU401" s="46"/>
      <c r="LV401" s="46"/>
      <c r="LW401" s="46"/>
      <c r="LX401" s="46"/>
      <c r="LY401" s="46"/>
      <c r="LZ401" s="46"/>
      <c r="MA401" s="46"/>
      <c r="MB401" s="46"/>
      <c r="MC401" s="46"/>
      <c r="MD401" s="46"/>
      <c r="ME401" s="46"/>
      <c r="MF401" s="46"/>
      <c r="MG401" s="46"/>
      <c r="MH401" s="46"/>
      <c r="MI401" s="46"/>
      <c r="MJ401" s="46"/>
      <c r="MK401" s="46"/>
      <c r="ML401" s="46"/>
      <c r="MM401" s="46"/>
      <c r="MN401" s="46"/>
      <c r="MO401" s="46"/>
      <c r="MP401" s="46"/>
      <c r="MQ401" s="46"/>
      <c r="MR401" s="46"/>
      <c r="MS401" s="46"/>
      <c r="MT401" s="46"/>
      <c r="MU401" s="46"/>
      <c r="MV401" s="46"/>
      <c r="MW401" s="46"/>
      <c r="MX401" s="46"/>
      <c r="MY401" s="46"/>
      <c r="MZ401" s="46"/>
      <c r="NA401" s="46"/>
      <c r="NB401" s="46"/>
      <c r="NC401" s="46"/>
      <c r="ND401" s="46"/>
      <c r="NE401" s="46"/>
      <c r="NF401" s="46"/>
      <c r="NG401" s="46"/>
      <c r="NH401" s="46"/>
      <c r="NI401" s="46"/>
      <c r="NJ401" s="46"/>
      <c r="NK401" s="46"/>
      <c r="NL401" s="46"/>
      <c r="NM401" s="46"/>
      <c r="NN401" s="46"/>
      <c r="NO401" s="46"/>
      <c r="NP401" s="46"/>
      <c r="NQ401" s="46"/>
      <c r="NR401" s="46"/>
      <c r="NS401" s="46"/>
      <c r="NT401" s="46"/>
      <c r="NU401" s="46"/>
      <c r="NV401" s="46"/>
      <c r="NW401" s="46"/>
      <c r="NX401" s="46"/>
      <c r="NY401" s="46"/>
      <c r="NZ401" s="46"/>
      <c r="OA401" s="46"/>
      <c r="OB401" s="46"/>
      <c r="OC401" s="46"/>
      <c r="OD401" s="46"/>
      <c r="OE401" s="46"/>
      <c r="OF401" s="46"/>
      <c r="OG401" s="46"/>
      <c r="OH401" s="46"/>
      <c r="OI401" s="46"/>
      <c r="OJ401" s="46"/>
      <c r="OK401" s="46"/>
      <c r="OL401" s="46"/>
      <c r="OM401" s="46"/>
      <c r="ON401" s="46"/>
      <c r="OO401" s="46"/>
      <c r="OP401" s="46"/>
      <c r="OQ401" s="46"/>
      <c r="OR401" s="46"/>
      <c r="OS401" s="46"/>
      <c r="OT401" s="46"/>
      <c r="OU401" s="46"/>
      <c r="OV401" s="46"/>
      <c r="OW401" s="46"/>
      <c r="OX401" s="46"/>
      <c r="OY401" s="46"/>
      <c r="OZ401" s="46"/>
      <c r="PA401" s="46"/>
      <c r="PB401" s="46"/>
      <c r="PC401" s="46"/>
      <c r="PD401" s="46"/>
      <c r="PE401" s="46"/>
      <c r="PF401" s="46"/>
      <c r="PG401" s="46"/>
      <c r="PH401" s="46"/>
      <c r="PI401" s="46"/>
      <c r="PJ401" s="46"/>
      <c r="PK401" s="46"/>
      <c r="PL401" s="46"/>
      <c r="PM401" s="46"/>
      <c r="PN401" s="46"/>
      <c r="PO401" s="46"/>
      <c r="PP401" s="46"/>
      <c r="PQ401" s="46"/>
      <c r="PR401" s="46"/>
      <c r="PS401" s="46"/>
      <c r="PT401" s="46"/>
      <c r="PU401" s="46"/>
      <c r="PV401" s="46"/>
      <c r="PW401" s="46"/>
      <c r="PX401" s="46"/>
      <c r="PY401" s="46"/>
      <c r="PZ401" s="46"/>
      <c r="QA401" s="46"/>
      <c r="QB401" s="46"/>
      <c r="QC401" s="46"/>
      <c r="QD401" s="46"/>
      <c r="QE401" s="46"/>
      <c r="QF401" s="46"/>
      <c r="QG401" s="46"/>
      <c r="QH401" s="46"/>
      <c r="QI401" s="46"/>
      <c r="QJ401" s="46"/>
      <c r="QK401" s="46"/>
      <c r="QL401" s="46"/>
      <c r="QM401" s="46"/>
      <c r="QN401" s="46"/>
      <c r="QO401" s="46"/>
      <c r="QP401" s="46"/>
      <c r="QQ401" s="46"/>
      <c r="QR401" s="46"/>
      <c r="QS401" s="46"/>
      <c r="QT401" s="46"/>
      <c r="QU401" s="46"/>
      <c r="QV401" s="46"/>
      <c r="QW401" s="46"/>
      <c r="QX401" s="46"/>
      <c r="QY401" s="46"/>
      <c r="QZ401" s="46"/>
      <c r="RA401" s="46"/>
      <c r="RB401" s="46"/>
      <c r="RC401" s="46"/>
      <c r="RD401" s="46"/>
      <c r="RE401" s="46"/>
      <c r="RF401" s="46"/>
      <c r="RG401" s="46"/>
      <c r="RH401" s="46"/>
      <c r="RI401" s="46"/>
      <c r="RJ401" s="46"/>
      <c r="RK401" s="46"/>
      <c r="RL401" s="46"/>
      <c r="RM401" s="46"/>
      <c r="RN401" s="46"/>
      <c r="RO401" s="46"/>
      <c r="RP401" s="46"/>
      <c r="RQ401" s="46"/>
      <c r="RR401" s="46"/>
      <c r="RS401" s="46"/>
      <c r="RT401" s="46"/>
      <c r="RU401" s="46"/>
      <c r="RV401" s="46"/>
      <c r="RW401" s="46"/>
      <c r="RX401" s="46"/>
      <c r="RY401" s="46"/>
      <c r="RZ401" s="46"/>
      <c r="SA401" s="46"/>
      <c r="SB401" s="46"/>
      <c r="SC401" s="46"/>
      <c r="SD401" s="46"/>
      <c r="SE401" s="46"/>
      <c r="SF401" s="46"/>
      <c r="SG401" s="46"/>
      <c r="SH401" s="46"/>
      <c r="SI401" s="46"/>
      <c r="SJ401" s="46"/>
      <c r="SK401" s="46"/>
      <c r="SL401" s="46"/>
      <c r="SM401" s="46"/>
      <c r="SN401" s="46"/>
      <c r="SO401" s="46"/>
      <c r="SP401" s="46"/>
      <c r="SQ401" s="46"/>
      <c r="SR401" s="46"/>
      <c r="SS401" s="46"/>
      <c r="ST401" s="46"/>
      <c r="SU401" s="46"/>
      <c r="SV401" s="46"/>
      <c r="SW401" s="46"/>
      <c r="SX401" s="46"/>
      <c r="SY401" s="46"/>
      <c r="SZ401" s="46"/>
      <c r="TA401" s="46"/>
      <c r="TB401" s="46"/>
      <c r="TC401" s="46"/>
      <c r="TD401" s="46"/>
      <c r="TE401" s="46"/>
      <c r="TF401" s="46"/>
      <c r="TG401" s="46"/>
      <c r="TH401" s="46"/>
      <c r="TI401" s="46"/>
      <c r="TJ401" s="46"/>
      <c r="TK401" s="46"/>
      <c r="TL401" s="46"/>
      <c r="TM401" s="46"/>
      <c r="TN401" s="46"/>
      <c r="TO401" s="46"/>
      <c r="TP401" s="46"/>
      <c r="TQ401" s="46"/>
      <c r="TR401" s="46"/>
      <c r="TS401" s="46"/>
      <c r="TT401" s="46"/>
      <c r="TU401" s="46"/>
      <c r="TV401" s="46"/>
      <c r="TW401" s="46"/>
      <c r="TX401" s="46"/>
      <c r="TY401" s="46"/>
      <c r="TZ401" s="46"/>
      <c r="UA401" s="46"/>
      <c r="UB401" s="46"/>
      <c r="UC401" s="46"/>
      <c r="UD401" s="46"/>
      <c r="UE401" s="46"/>
      <c r="UF401" s="46"/>
      <c r="UG401" s="46"/>
      <c r="UH401" s="46"/>
      <c r="UI401" s="46"/>
      <c r="UJ401" s="46"/>
      <c r="UK401" s="46"/>
      <c r="UL401" s="46"/>
      <c r="UM401" s="46"/>
      <c r="UN401" s="46"/>
      <c r="UO401" s="46"/>
      <c r="UP401" s="46"/>
      <c r="UQ401" s="46"/>
      <c r="UR401" s="46"/>
      <c r="US401" s="46"/>
      <c r="UT401" s="46"/>
      <c r="UU401" s="46"/>
      <c r="UV401" s="46"/>
      <c r="UW401" s="46"/>
      <c r="UX401" s="46"/>
      <c r="UY401" s="46"/>
      <c r="UZ401" s="46"/>
      <c r="VA401" s="46"/>
      <c r="VB401" s="46"/>
      <c r="VC401" s="46"/>
      <c r="VD401" s="46"/>
      <c r="VE401" s="46"/>
      <c r="VF401" s="46"/>
      <c r="VG401" s="46"/>
      <c r="VH401" s="46"/>
      <c r="VI401" s="46"/>
      <c r="VJ401" s="46"/>
      <c r="VK401" s="46"/>
      <c r="VL401" s="46"/>
      <c r="VM401" s="46"/>
      <c r="VN401" s="46"/>
      <c r="VO401" s="46"/>
      <c r="VP401" s="46"/>
      <c r="VQ401" s="46"/>
      <c r="VR401" s="46"/>
      <c r="VS401" s="46"/>
      <c r="VT401" s="46"/>
      <c r="VU401" s="46"/>
      <c r="VV401" s="46"/>
      <c r="VW401" s="46"/>
      <c r="VX401" s="46"/>
      <c r="VY401" s="46"/>
      <c r="VZ401" s="46"/>
      <c r="WA401" s="46"/>
      <c r="WB401" s="46"/>
      <c r="WC401" s="46"/>
      <c r="WD401" s="46"/>
      <c r="WE401" s="46"/>
      <c r="WF401" s="46"/>
      <c r="WG401" s="46"/>
      <c r="WH401" s="46"/>
      <c r="WI401" s="46"/>
      <c r="WJ401" s="46"/>
      <c r="WK401" s="46"/>
      <c r="WL401" s="46"/>
      <c r="WM401" s="46"/>
      <c r="WN401" s="46"/>
      <c r="WO401" s="46"/>
      <c r="WP401" s="46"/>
      <c r="WQ401" s="46"/>
      <c r="WR401" s="46"/>
      <c r="WS401" s="46"/>
      <c r="WT401" s="46"/>
      <c r="WU401" s="46"/>
      <c r="WV401" s="46"/>
      <c r="WW401" s="46"/>
      <c r="WX401" s="46"/>
      <c r="WY401" s="46"/>
      <c r="WZ401" s="46"/>
      <c r="XA401" s="46"/>
      <c r="XB401" s="46"/>
      <c r="XC401" s="46"/>
      <c r="XD401" s="46"/>
      <c r="XE401" s="46"/>
      <c r="XF401" s="46"/>
      <c r="XG401" s="46"/>
      <c r="XH401" s="46"/>
      <c r="XI401" s="46"/>
      <c r="XJ401" s="46"/>
      <c r="XK401" s="46"/>
      <c r="XL401" s="46"/>
      <c r="XM401" s="46"/>
      <c r="XN401" s="46"/>
      <c r="XO401" s="46"/>
      <c r="XP401" s="46"/>
      <c r="XQ401" s="46"/>
      <c r="XR401" s="46"/>
      <c r="XS401" s="46"/>
      <c r="XT401" s="46"/>
      <c r="XU401" s="46"/>
      <c r="XV401" s="46"/>
      <c r="XW401" s="46"/>
      <c r="XX401" s="46"/>
      <c r="XY401" s="46"/>
      <c r="XZ401" s="46"/>
      <c r="YA401" s="46"/>
      <c r="YB401" s="46"/>
      <c r="YC401" s="46"/>
      <c r="YD401" s="46"/>
      <c r="YE401" s="46"/>
      <c r="YF401" s="46"/>
      <c r="YG401" s="46"/>
      <c r="YH401" s="46"/>
      <c r="YI401" s="46"/>
      <c r="YJ401" s="46"/>
      <c r="YK401" s="46"/>
      <c r="YL401" s="46"/>
      <c r="YM401" s="46"/>
      <c r="YN401" s="46"/>
      <c r="YO401" s="46"/>
      <c r="YP401" s="46"/>
      <c r="YQ401" s="46"/>
      <c r="YR401" s="46"/>
      <c r="YS401" s="46"/>
      <c r="YT401" s="46"/>
      <c r="YU401" s="46"/>
      <c r="YV401" s="46"/>
      <c r="YW401" s="46"/>
      <c r="YX401" s="46"/>
      <c r="YY401" s="46"/>
      <c r="YZ401" s="46"/>
      <c r="ZA401" s="46"/>
      <c r="ZB401" s="46"/>
      <c r="ZC401" s="46"/>
      <c r="ZD401" s="46"/>
      <c r="ZE401" s="46"/>
      <c r="ZF401" s="46"/>
      <c r="ZG401" s="46"/>
      <c r="ZH401" s="46"/>
      <c r="ZI401" s="46"/>
      <c r="ZJ401" s="46"/>
      <c r="ZK401" s="46"/>
      <c r="ZL401" s="46"/>
      <c r="ZM401" s="46"/>
      <c r="ZN401" s="46"/>
      <c r="ZO401" s="46"/>
      <c r="ZP401" s="46"/>
      <c r="ZQ401" s="46"/>
      <c r="ZR401" s="46"/>
      <c r="ZS401" s="46"/>
      <c r="ZT401" s="46"/>
      <c r="ZU401" s="46"/>
      <c r="ZV401" s="46"/>
      <c r="ZW401" s="46"/>
      <c r="ZX401" s="46"/>
      <c r="ZY401" s="46"/>
      <c r="ZZ401" s="46"/>
      <c r="AAA401" s="46"/>
      <c r="AAB401" s="46"/>
      <c r="AAC401" s="46"/>
      <c r="AAD401" s="46"/>
      <c r="AAE401" s="46"/>
      <c r="AAF401" s="46"/>
      <c r="AAG401" s="46"/>
      <c r="AAH401" s="46"/>
      <c r="AAI401" s="46"/>
      <c r="AAJ401" s="46"/>
      <c r="AAK401" s="46"/>
      <c r="AAL401" s="46"/>
      <c r="AAM401" s="46"/>
      <c r="AAN401" s="46"/>
      <c r="AAO401" s="46"/>
      <c r="AAP401" s="46"/>
      <c r="AAQ401" s="46"/>
      <c r="AAR401" s="46"/>
      <c r="AAS401" s="46"/>
      <c r="AAT401" s="46"/>
      <c r="AAU401" s="46"/>
      <c r="AAV401" s="46"/>
      <c r="AAW401" s="46"/>
      <c r="AAX401" s="46"/>
      <c r="AAY401" s="46"/>
      <c r="AAZ401" s="46"/>
      <c r="ABA401" s="46"/>
      <c r="ABB401" s="46"/>
      <c r="ABC401" s="46"/>
      <c r="ABD401" s="46"/>
      <c r="ABE401" s="46"/>
      <c r="ABF401" s="46"/>
      <c r="ABG401" s="46"/>
      <c r="ABH401" s="46"/>
      <c r="ABI401" s="46"/>
      <c r="ABJ401" s="46"/>
      <c r="ABK401" s="46"/>
      <c r="ABL401" s="46"/>
      <c r="ABM401" s="46"/>
      <c r="ABN401" s="46"/>
      <c r="ABO401" s="46"/>
      <c r="ABP401" s="46"/>
      <c r="ABQ401" s="46"/>
      <c r="ABR401" s="46"/>
      <c r="ABS401" s="46"/>
      <c r="ABT401" s="46"/>
      <c r="ABU401" s="46"/>
      <c r="ABV401" s="46"/>
      <c r="ABW401" s="46"/>
      <c r="ABX401" s="46"/>
      <c r="ABY401" s="46"/>
      <c r="ABZ401" s="46"/>
      <c r="ACA401" s="46"/>
      <c r="ACB401" s="46"/>
      <c r="ACC401" s="46"/>
      <c r="ACD401" s="46"/>
      <c r="ACE401" s="46"/>
      <c r="ACF401" s="46"/>
      <c r="ACG401" s="46"/>
      <c r="ACH401" s="46"/>
      <c r="ACI401" s="46"/>
      <c r="ACJ401" s="46"/>
      <c r="ACK401" s="46"/>
      <c r="ACL401" s="46"/>
      <c r="ACM401" s="46"/>
      <c r="ACN401" s="46"/>
      <c r="ACO401" s="46"/>
      <c r="ACP401" s="46"/>
      <c r="ACQ401" s="46"/>
      <c r="ACR401" s="46"/>
      <c r="ACS401" s="46"/>
      <c r="ACT401" s="46"/>
      <c r="ACU401" s="46"/>
      <c r="ACV401" s="46"/>
      <c r="ACW401" s="46"/>
      <c r="ACX401" s="46"/>
      <c r="ACY401" s="46"/>
      <c r="ACZ401" s="46"/>
      <c r="ADA401" s="46"/>
      <c r="ADB401" s="46"/>
      <c r="ADC401" s="46"/>
      <c r="ADD401" s="46"/>
      <c r="ADE401" s="46"/>
      <c r="ADF401" s="46"/>
      <c r="ADG401" s="46"/>
      <c r="ADH401" s="46"/>
      <c r="ADI401" s="46"/>
      <c r="ADJ401" s="46"/>
      <c r="ADK401" s="46"/>
      <c r="ADL401" s="46"/>
      <c r="ADM401" s="46"/>
      <c r="ADN401" s="46"/>
      <c r="ADO401" s="46"/>
      <c r="ADP401" s="46"/>
      <c r="ADQ401" s="46"/>
      <c r="ADR401" s="46"/>
      <c r="ADS401" s="46"/>
      <c r="ADT401" s="46"/>
      <c r="ADU401" s="46"/>
      <c r="ADV401" s="46"/>
      <c r="ADW401" s="46"/>
      <c r="ADX401" s="46"/>
      <c r="ADY401" s="46"/>
      <c r="ADZ401" s="46"/>
      <c r="AEA401" s="46"/>
      <c r="AEB401" s="46"/>
      <c r="AEC401" s="46"/>
      <c r="AED401" s="46"/>
      <c r="AEE401" s="46"/>
      <c r="AEF401" s="46"/>
      <c r="AEG401" s="46"/>
      <c r="AEH401" s="46"/>
      <c r="AEI401" s="46"/>
      <c r="AEJ401" s="46"/>
      <c r="AEK401" s="46"/>
      <c r="AEL401" s="46"/>
      <c r="AEM401" s="46"/>
      <c r="AEN401" s="46"/>
      <c r="AEO401" s="46"/>
      <c r="AEP401" s="46"/>
      <c r="AEQ401" s="46"/>
      <c r="AER401" s="46"/>
      <c r="AES401" s="46"/>
      <c r="AET401" s="46"/>
      <c r="AEU401" s="46"/>
      <c r="AEV401" s="46"/>
      <c r="AEW401" s="46"/>
      <c r="AEX401" s="46"/>
      <c r="AEY401" s="46"/>
      <c r="AEZ401" s="46"/>
      <c r="AFA401" s="46"/>
      <c r="AFB401" s="46"/>
      <c r="AFC401" s="46"/>
      <c r="AFD401" s="46"/>
      <c r="AFE401" s="46"/>
      <c r="AFF401" s="46"/>
      <c r="AFG401" s="46"/>
      <c r="AFH401" s="46"/>
      <c r="AFI401" s="46"/>
      <c r="AFJ401" s="46"/>
      <c r="AFK401" s="46"/>
      <c r="AFL401" s="46"/>
      <c r="AFM401" s="46"/>
      <c r="AFN401" s="46"/>
      <c r="AFO401" s="46"/>
      <c r="AFP401" s="46"/>
      <c r="AFQ401" s="46"/>
      <c r="AFR401" s="46"/>
      <c r="AFS401" s="46"/>
      <c r="AFT401" s="46"/>
      <c r="AFU401" s="46"/>
      <c r="AFV401" s="46"/>
      <c r="AFW401" s="46"/>
      <c r="AFX401" s="46"/>
      <c r="AFY401" s="46"/>
      <c r="AFZ401" s="46"/>
      <c r="AGA401" s="46"/>
      <c r="AGB401" s="46"/>
      <c r="AGC401" s="46"/>
      <c r="AGD401" s="46"/>
      <c r="AGE401" s="46"/>
      <c r="AGF401" s="46"/>
      <c r="AGG401" s="46"/>
      <c r="AGH401" s="46"/>
      <c r="AGI401" s="46"/>
      <c r="AGJ401" s="46"/>
      <c r="AGK401" s="46"/>
      <c r="AGL401" s="46"/>
      <c r="AGM401" s="46"/>
      <c r="AGN401" s="46"/>
      <c r="AGO401" s="46"/>
      <c r="AGP401" s="46"/>
      <c r="AGQ401" s="46"/>
      <c r="AGR401" s="46"/>
      <c r="AGS401" s="46"/>
      <c r="AGT401" s="46"/>
      <c r="AGU401" s="46"/>
      <c r="AGV401" s="46"/>
      <c r="AGW401" s="46"/>
      <c r="AGX401" s="46"/>
      <c r="AGY401" s="46"/>
      <c r="AGZ401" s="46"/>
      <c r="AHA401" s="46"/>
      <c r="AHB401" s="46"/>
      <c r="AHC401" s="46"/>
      <c r="AHD401" s="46"/>
      <c r="AHE401" s="46"/>
      <c r="AHF401" s="46"/>
      <c r="AHG401" s="46"/>
      <c r="AHH401" s="46"/>
      <c r="AHI401" s="46"/>
      <c r="AHJ401" s="46"/>
      <c r="AHK401" s="46"/>
      <c r="AHL401" s="46"/>
      <c r="AHM401" s="46"/>
      <c r="AHN401" s="46"/>
      <c r="AHO401" s="46"/>
      <c r="AHP401" s="46"/>
      <c r="AHQ401" s="46"/>
      <c r="AHR401" s="46"/>
      <c r="AHS401" s="46"/>
      <c r="AHT401" s="46"/>
      <c r="AHU401" s="46"/>
      <c r="AHV401" s="46"/>
      <c r="AHW401" s="46"/>
      <c r="AHX401" s="46"/>
      <c r="AHY401" s="46"/>
      <c r="AHZ401" s="46"/>
      <c r="AIA401" s="46"/>
      <c r="AIB401" s="46"/>
      <c r="AIC401" s="46"/>
      <c r="AID401" s="46"/>
      <c r="AIE401" s="46"/>
      <c r="AIF401" s="46"/>
      <c r="AIG401" s="46"/>
      <c r="AIH401" s="46"/>
      <c r="AII401" s="46"/>
      <c r="AIJ401" s="46"/>
      <c r="AIK401" s="46"/>
      <c r="AIL401" s="46"/>
      <c r="AIM401" s="46"/>
      <c r="AIN401" s="46"/>
      <c r="AIO401" s="46"/>
      <c r="AIP401" s="46"/>
      <c r="AIQ401" s="46"/>
      <c r="AIR401" s="46"/>
      <c r="AIS401" s="46"/>
      <c r="AIT401" s="46"/>
      <c r="AIU401" s="46"/>
      <c r="AIV401" s="46"/>
      <c r="AIW401" s="46"/>
      <c r="AIX401" s="46"/>
      <c r="AIY401" s="46"/>
      <c r="AIZ401" s="46"/>
      <c r="AJA401" s="46"/>
      <c r="AJB401" s="46"/>
      <c r="AJC401" s="46"/>
      <c r="AJD401" s="46"/>
      <c r="AJE401" s="46"/>
      <c r="AJF401" s="46"/>
      <c r="AJG401" s="46"/>
      <c r="AJH401" s="46"/>
      <c r="AJI401" s="46"/>
      <c r="AJJ401" s="46"/>
      <c r="AJK401" s="46"/>
      <c r="AJL401" s="46"/>
      <c r="AJM401" s="46"/>
      <c r="AJN401" s="46"/>
      <c r="AJO401" s="46"/>
      <c r="AJP401" s="46"/>
      <c r="AJQ401" s="46"/>
      <c r="AJR401" s="46"/>
      <c r="AJS401" s="46"/>
      <c r="AJT401" s="46"/>
      <c r="AJU401" s="46"/>
      <c r="AJV401" s="46"/>
      <c r="AJW401" s="46"/>
      <c r="AJX401" s="46"/>
      <c r="AJY401" s="46"/>
      <c r="AJZ401" s="46"/>
      <c r="AKA401" s="46"/>
      <c r="AKB401" s="46"/>
      <c r="AKC401" s="46"/>
      <c r="AKD401" s="46"/>
      <c r="AKE401" s="46"/>
      <c r="AKF401" s="46"/>
      <c r="AKG401" s="46"/>
      <c r="AKH401" s="46"/>
      <c r="AKI401" s="46"/>
      <c r="AKJ401" s="46"/>
      <c r="AKK401" s="46"/>
      <c r="AKL401" s="46"/>
      <c r="AKM401" s="46"/>
      <c r="AKN401" s="46"/>
      <c r="AKO401" s="46"/>
      <c r="AKP401" s="46"/>
      <c r="AKQ401" s="46"/>
      <c r="AKR401" s="46"/>
      <c r="AKS401" s="46"/>
      <c r="AKT401" s="46"/>
      <c r="AKU401" s="46"/>
      <c r="AKV401" s="46"/>
      <c r="AKW401" s="46"/>
      <c r="AKX401" s="46"/>
      <c r="AKY401" s="46"/>
      <c r="AKZ401" s="46"/>
      <c r="ALA401" s="46"/>
      <c r="ALB401" s="46"/>
      <c r="ALC401" s="46"/>
      <c r="ALD401" s="46"/>
      <c r="ALE401" s="46"/>
      <c r="ALF401" s="46"/>
      <c r="ALG401" s="46"/>
      <c r="ALH401" s="46"/>
      <c r="ALI401" s="46"/>
      <c r="ALJ401" s="46"/>
      <c r="ALK401" s="46"/>
      <c r="ALL401" s="46"/>
      <c r="ALM401" s="46"/>
      <c r="ALN401" s="46"/>
      <c r="ALO401" s="46"/>
      <c r="ALP401" s="46"/>
      <c r="ALQ401" s="46"/>
      <c r="ALR401" s="46"/>
      <c r="ALS401" s="46"/>
      <c r="ALT401" s="46"/>
      <c r="ALU401" s="46"/>
      <c r="ALV401" s="46"/>
      <c r="ALW401" s="46"/>
      <c r="ALX401" s="46"/>
      <c r="ALY401" s="46"/>
      <c r="ALZ401" s="46"/>
      <c r="AMA401" s="46"/>
      <c r="AMB401" s="46"/>
      <c r="AMC401" s="46"/>
      <c r="AMD401" s="46"/>
      <c r="AME401" s="46"/>
      <c r="AMF401" s="46"/>
      <c r="AMG401" s="46"/>
      <c r="AMH401" s="46"/>
      <c r="AMI401" s="46"/>
      <c r="AMJ401" s="46"/>
      <c r="AMK401" s="46"/>
      <c r="AML401" s="46"/>
      <c r="AMM401" s="46"/>
      <c r="AMN401" s="46"/>
      <c r="AMO401" s="46"/>
      <c r="AMP401" s="46"/>
      <c r="AMQ401" s="46"/>
      <c r="AMR401" s="46"/>
      <c r="AMS401" s="46"/>
      <c r="AMT401" s="46"/>
      <c r="AMU401" s="46"/>
      <c r="AMV401" s="46"/>
      <c r="AMW401" s="46"/>
      <c r="AMX401" s="46"/>
      <c r="AMY401" s="46"/>
      <c r="AMZ401" s="46"/>
      <c r="ANA401" s="46"/>
      <c r="ANB401" s="46"/>
      <c r="ANC401" s="46"/>
      <c r="AND401" s="46"/>
      <c r="ANE401" s="46"/>
      <c r="ANF401" s="46"/>
      <c r="ANG401" s="46"/>
      <c r="ANH401" s="46"/>
      <c r="ANI401" s="46"/>
      <c r="ANJ401" s="46"/>
      <c r="ANK401" s="46"/>
      <c r="ANL401" s="46"/>
      <c r="ANM401" s="46"/>
      <c r="ANN401" s="46"/>
      <c r="ANO401" s="46"/>
      <c r="ANP401" s="46"/>
    </row>
    <row r="402" spans="1:1056" s="4" customFormat="1">
      <c r="A402" s="18"/>
      <c r="B402" s="68"/>
      <c r="C402" s="5"/>
      <c r="D402" s="5"/>
      <c r="E402" s="21"/>
      <c r="G402" s="58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  <c r="JO402" s="47"/>
      <c r="JP402" s="47"/>
      <c r="JQ402" s="47"/>
      <c r="JR402" s="47"/>
      <c r="JS402" s="47"/>
      <c r="JT402" s="47"/>
      <c r="JU402" s="47"/>
      <c r="JV402" s="47"/>
      <c r="JW402" s="47"/>
      <c r="JX402" s="47"/>
      <c r="JY402" s="47"/>
      <c r="JZ402" s="47"/>
      <c r="KA402" s="47"/>
      <c r="KB402" s="47"/>
      <c r="KC402" s="47"/>
      <c r="KD402" s="47"/>
      <c r="KE402" s="47"/>
      <c r="KF402" s="47"/>
      <c r="KG402" s="47"/>
      <c r="KH402" s="47"/>
      <c r="KI402" s="47"/>
      <c r="KJ402" s="47"/>
      <c r="KK402" s="47"/>
      <c r="KL402" s="47"/>
      <c r="KM402" s="47"/>
      <c r="KN402" s="47"/>
      <c r="KO402" s="47"/>
      <c r="KP402" s="47"/>
      <c r="KQ402" s="47"/>
      <c r="KR402" s="47"/>
      <c r="KS402" s="47"/>
      <c r="KT402" s="47"/>
      <c r="KU402" s="47"/>
      <c r="KV402" s="47"/>
      <c r="KW402" s="47"/>
      <c r="KX402" s="47"/>
      <c r="KY402" s="47"/>
      <c r="KZ402" s="47"/>
      <c r="LA402" s="47"/>
      <c r="LB402" s="47"/>
      <c r="LC402" s="47"/>
      <c r="LD402" s="47"/>
      <c r="LE402" s="47"/>
      <c r="LF402" s="47"/>
      <c r="LG402" s="47"/>
      <c r="LH402" s="47"/>
      <c r="LI402" s="47"/>
      <c r="LJ402" s="47"/>
      <c r="LK402" s="47"/>
      <c r="LL402" s="47"/>
      <c r="LM402" s="47"/>
      <c r="LN402" s="47"/>
      <c r="LO402" s="47"/>
      <c r="LP402" s="47"/>
      <c r="LQ402" s="47"/>
      <c r="LR402" s="47"/>
      <c r="LS402" s="47"/>
      <c r="LT402" s="47"/>
      <c r="LU402" s="47"/>
      <c r="LV402" s="47"/>
      <c r="LW402" s="47"/>
      <c r="LX402" s="47"/>
      <c r="LY402" s="47"/>
      <c r="LZ402" s="47"/>
      <c r="MA402" s="47"/>
      <c r="MB402" s="47"/>
      <c r="MC402" s="47"/>
      <c r="MD402" s="47"/>
      <c r="ME402" s="47"/>
      <c r="MF402" s="47"/>
      <c r="MG402" s="47"/>
      <c r="MH402" s="47"/>
      <c r="MI402" s="47"/>
      <c r="MJ402" s="47"/>
      <c r="MK402" s="47"/>
      <c r="ML402" s="47"/>
      <c r="MM402" s="47"/>
      <c r="MN402" s="47"/>
      <c r="MO402" s="47"/>
      <c r="MP402" s="47"/>
      <c r="MQ402" s="47"/>
      <c r="MR402" s="47"/>
      <c r="MS402" s="47"/>
      <c r="MT402" s="47"/>
      <c r="MU402" s="47"/>
      <c r="MV402" s="47"/>
      <c r="MW402" s="47"/>
      <c r="MX402" s="47"/>
      <c r="MY402" s="47"/>
      <c r="MZ402" s="47"/>
      <c r="NA402" s="47"/>
      <c r="NB402" s="47"/>
      <c r="NC402" s="47"/>
      <c r="ND402" s="47"/>
      <c r="NE402" s="47"/>
      <c r="NF402" s="47"/>
      <c r="NG402" s="47"/>
      <c r="NH402" s="47"/>
      <c r="NI402" s="47"/>
      <c r="NJ402" s="47"/>
      <c r="NK402" s="47"/>
      <c r="NL402" s="47"/>
      <c r="NM402" s="47"/>
      <c r="NN402" s="47"/>
      <c r="NO402" s="47"/>
      <c r="NP402" s="47"/>
      <c r="NQ402" s="47"/>
      <c r="NR402" s="47"/>
      <c r="NS402" s="47"/>
      <c r="NT402" s="47"/>
      <c r="NU402" s="47"/>
      <c r="NV402" s="47"/>
      <c r="NW402" s="47"/>
      <c r="NX402" s="47"/>
      <c r="NY402" s="47"/>
      <c r="NZ402" s="47"/>
      <c r="OA402" s="47"/>
      <c r="OB402" s="47"/>
      <c r="OC402" s="47"/>
      <c r="OD402" s="47"/>
      <c r="OE402" s="47"/>
      <c r="OF402" s="47"/>
      <c r="OG402" s="47"/>
      <c r="OH402" s="47"/>
      <c r="OI402" s="47"/>
      <c r="OJ402" s="47"/>
      <c r="OK402" s="47"/>
      <c r="OL402" s="47"/>
      <c r="OM402" s="47"/>
      <c r="ON402" s="47"/>
      <c r="OO402" s="47"/>
      <c r="OP402" s="47"/>
      <c r="OQ402" s="47"/>
      <c r="OR402" s="47"/>
      <c r="OS402" s="47"/>
      <c r="OT402" s="47"/>
      <c r="OU402" s="47"/>
      <c r="OV402" s="47"/>
      <c r="OW402" s="47"/>
      <c r="OX402" s="47"/>
      <c r="OY402" s="47"/>
      <c r="OZ402" s="47"/>
      <c r="PA402" s="47"/>
      <c r="PB402" s="47"/>
      <c r="PC402" s="47"/>
      <c r="PD402" s="47"/>
      <c r="PE402" s="47"/>
      <c r="PF402" s="47"/>
      <c r="PG402" s="47"/>
      <c r="PH402" s="47"/>
      <c r="PI402" s="47"/>
      <c r="PJ402" s="47"/>
      <c r="PK402" s="47"/>
      <c r="PL402" s="47"/>
      <c r="PM402" s="47"/>
      <c r="PN402" s="47"/>
      <c r="PO402" s="47"/>
      <c r="PP402" s="47"/>
      <c r="PQ402" s="47"/>
      <c r="PR402" s="47"/>
      <c r="PS402" s="47"/>
      <c r="PT402" s="47"/>
      <c r="PU402" s="47"/>
      <c r="PV402" s="47"/>
      <c r="PW402" s="47"/>
      <c r="PX402" s="47"/>
      <c r="PY402" s="47"/>
      <c r="PZ402" s="47"/>
      <c r="QA402" s="47"/>
      <c r="QB402" s="47"/>
      <c r="QC402" s="47"/>
      <c r="QD402" s="47"/>
      <c r="QE402" s="47"/>
      <c r="QF402" s="47"/>
      <c r="QG402" s="47"/>
      <c r="QH402" s="47"/>
      <c r="QI402" s="47"/>
      <c r="QJ402" s="47"/>
      <c r="QK402" s="47"/>
      <c r="QL402" s="47"/>
      <c r="QM402" s="47"/>
      <c r="QN402" s="47"/>
      <c r="QO402" s="47"/>
      <c r="QP402" s="47"/>
      <c r="QQ402" s="47"/>
      <c r="QR402" s="47"/>
      <c r="QS402" s="47"/>
      <c r="QT402" s="47"/>
      <c r="QU402" s="47"/>
      <c r="QV402" s="47"/>
      <c r="QW402" s="47"/>
      <c r="QX402" s="47"/>
      <c r="QY402" s="47"/>
      <c r="QZ402" s="47"/>
      <c r="RA402" s="47"/>
      <c r="RB402" s="47"/>
      <c r="RC402" s="47"/>
      <c r="RD402" s="47"/>
      <c r="RE402" s="47"/>
      <c r="RF402" s="47"/>
      <c r="RG402" s="47"/>
      <c r="RH402" s="47"/>
      <c r="RI402" s="47"/>
      <c r="RJ402" s="47"/>
      <c r="RK402" s="47"/>
      <c r="RL402" s="47"/>
      <c r="RM402" s="47"/>
      <c r="RN402" s="47"/>
      <c r="RO402" s="47"/>
      <c r="RP402" s="47"/>
      <c r="RQ402" s="47"/>
      <c r="RR402" s="47"/>
      <c r="RS402" s="47"/>
      <c r="RT402" s="47"/>
      <c r="RU402" s="47"/>
      <c r="RV402" s="47"/>
      <c r="RW402" s="47"/>
      <c r="RX402" s="47"/>
      <c r="RY402" s="47"/>
      <c r="RZ402" s="47"/>
      <c r="SA402" s="47"/>
      <c r="SB402" s="47"/>
      <c r="SC402" s="47"/>
      <c r="SD402" s="47"/>
      <c r="SE402" s="47"/>
      <c r="SF402" s="47"/>
      <c r="SG402" s="47"/>
      <c r="SH402" s="47"/>
      <c r="SI402" s="47"/>
      <c r="SJ402" s="47"/>
      <c r="SK402" s="47"/>
      <c r="SL402" s="47"/>
      <c r="SM402" s="47"/>
      <c r="SN402" s="47"/>
      <c r="SO402" s="47"/>
      <c r="SP402" s="47"/>
      <c r="SQ402" s="47"/>
      <c r="SR402" s="47"/>
      <c r="SS402" s="47"/>
      <c r="ST402" s="47"/>
      <c r="SU402" s="47"/>
      <c r="SV402" s="47"/>
      <c r="SW402" s="47"/>
      <c r="SX402" s="47"/>
      <c r="SY402" s="47"/>
      <c r="SZ402" s="47"/>
      <c r="TA402" s="47"/>
      <c r="TB402" s="47"/>
      <c r="TC402" s="47"/>
      <c r="TD402" s="47"/>
      <c r="TE402" s="47"/>
      <c r="TF402" s="47"/>
      <c r="TG402" s="47"/>
      <c r="TH402" s="47"/>
      <c r="TI402" s="47"/>
      <c r="TJ402" s="47"/>
      <c r="TK402" s="47"/>
      <c r="TL402" s="47"/>
      <c r="TM402" s="47"/>
      <c r="TN402" s="47"/>
      <c r="TO402" s="47"/>
      <c r="TP402" s="47"/>
      <c r="TQ402" s="47"/>
      <c r="TR402" s="47"/>
      <c r="TS402" s="47"/>
      <c r="TT402" s="47"/>
      <c r="TU402" s="47"/>
      <c r="TV402" s="47"/>
      <c r="TW402" s="47"/>
      <c r="TX402" s="47"/>
      <c r="TY402" s="47"/>
      <c r="TZ402" s="47"/>
      <c r="UA402" s="47"/>
      <c r="UB402" s="47"/>
      <c r="UC402" s="47"/>
      <c r="UD402" s="47"/>
      <c r="UE402" s="47"/>
      <c r="UF402" s="47"/>
      <c r="UG402" s="47"/>
      <c r="UH402" s="47"/>
      <c r="UI402" s="47"/>
      <c r="UJ402" s="47"/>
      <c r="UK402" s="47"/>
      <c r="UL402" s="47"/>
      <c r="UM402" s="47"/>
      <c r="UN402" s="47"/>
      <c r="UO402" s="47"/>
      <c r="UP402" s="47"/>
      <c r="UQ402" s="47"/>
      <c r="UR402" s="47"/>
      <c r="US402" s="47"/>
      <c r="UT402" s="47"/>
      <c r="UU402" s="47"/>
      <c r="UV402" s="47"/>
      <c r="UW402" s="47"/>
      <c r="UX402" s="47"/>
      <c r="UY402" s="47"/>
      <c r="UZ402" s="47"/>
      <c r="VA402" s="47"/>
      <c r="VB402" s="47"/>
      <c r="VC402" s="47"/>
      <c r="VD402" s="47"/>
      <c r="VE402" s="47"/>
      <c r="VF402" s="47"/>
      <c r="VG402" s="47"/>
      <c r="VH402" s="47"/>
      <c r="VI402" s="47"/>
      <c r="VJ402" s="47"/>
      <c r="VK402" s="47"/>
      <c r="VL402" s="47"/>
      <c r="VM402" s="47"/>
      <c r="VN402" s="47"/>
      <c r="VO402" s="47"/>
      <c r="VP402" s="47"/>
      <c r="VQ402" s="47"/>
      <c r="VR402" s="47"/>
      <c r="VS402" s="47"/>
      <c r="VT402" s="47"/>
      <c r="VU402" s="47"/>
      <c r="VV402" s="47"/>
      <c r="VW402" s="47"/>
      <c r="VX402" s="47"/>
      <c r="VY402" s="47"/>
      <c r="VZ402" s="47"/>
      <c r="WA402" s="47"/>
      <c r="WB402" s="47"/>
      <c r="WC402" s="47"/>
      <c r="WD402" s="47"/>
      <c r="WE402" s="47"/>
      <c r="WF402" s="47"/>
      <c r="WG402" s="47"/>
      <c r="WH402" s="47"/>
      <c r="WI402" s="47"/>
      <c r="WJ402" s="47"/>
      <c r="WK402" s="47"/>
      <c r="WL402" s="47"/>
      <c r="WM402" s="47"/>
      <c r="WN402" s="47"/>
      <c r="WO402" s="47"/>
      <c r="WP402" s="47"/>
      <c r="WQ402" s="47"/>
      <c r="WR402" s="47"/>
      <c r="WS402" s="47"/>
      <c r="WT402" s="47"/>
      <c r="WU402" s="47"/>
      <c r="WV402" s="47"/>
      <c r="WW402" s="47"/>
      <c r="WX402" s="47"/>
      <c r="WY402" s="47"/>
      <c r="WZ402" s="47"/>
      <c r="XA402" s="47"/>
      <c r="XB402" s="47"/>
      <c r="XC402" s="47"/>
      <c r="XD402" s="47"/>
      <c r="XE402" s="47"/>
      <c r="XF402" s="47"/>
      <c r="XG402" s="47"/>
      <c r="XH402" s="47"/>
      <c r="XI402" s="47"/>
      <c r="XJ402" s="47"/>
      <c r="XK402" s="47"/>
      <c r="XL402" s="47"/>
      <c r="XM402" s="47"/>
      <c r="XN402" s="47"/>
      <c r="XO402" s="47"/>
      <c r="XP402" s="47"/>
      <c r="XQ402" s="47"/>
      <c r="XR402" s="47"/>
      <c r="XS402" s="47"/>
      <c r="XT402" s="47"/>
      <c r="XU402" s="47"/>
      <c r="XV402" s="47"/>
      <c r="XW402" s="47"/>
      <c r="XX402" s="47"/>
      <c r="XY402" s="47"/>
      <c r="XZ402" s="47"/>
      <c r="YA402" s="47"/>
      <c r="YB402" s="47"/>
      <c r="YC402" s="47"/>
      <c r="YD402" s="47"/>
      <c r="YE402" s="47"/>
      <c r="YF402" s="47"/>
      <c r="YG402" s="47"/>
      <c r="YH402" s="47"/>
      <c r="YI402" s="47"/>
      <c r="YJ402" s="47"/>
      <c r="YK402" s="47"/>
      <c r="YL402" s="47"/>
      <c r="YM402" s="47"/>
      <c r="YN402" s="47"/>
      <c r="YO402" s="47"/>
      <c r="YP402" s="47"/>
      <c r="YQ402" s="47"/>
      <c r="YR402" s="47"/>
      <c r="YS402" s="47"/>
      <c r="YT402" s="47"/>
      <c r="YU402" s="47"/>
      <c r="YV402" s="47"/>
      <c r="YW402" s="47"/>
      <c r="YX402" s="47"/>
      <c r="YY402" s="47"/>
      <c r="YZ402" s="47"/>
      <c r="ZA402" s="47"/>
      <c r="ZB402" s="47"/>
      <c r="ZC402" s="47"/>
      <c r="ZD402" s="47"/>
      <c r="ZE402" s="47"/>
      <c r="ZF402" s="47"/>
      <c r="ZG402" s="47"/>
      <c r="ZH402" s="47"/>
      <c r="ZI402" s="47"/>
      <c r="ZJ402" s="47"/>
      <c r="ZK402" s="47"/>
      <c r="ZL402" s="47"/>
      <c r="ZM402" s="47"/>
      <c r="ZN402" s="47"/>
      <c r="ZO402" s="47"/>
      <c r="ZP402" s="47"/>
      <c r="ZQ402" s="47"/>
      <c r="ZR402" s="47"/>
      <c r="ZS402" s="47"/>
      <c r="ZT402" s="47"/>
      <c r="ZU402" s="47"/>
      <c r="ZV402" s="47"/>
      <c r="ZW402" s="47"/>
      <c r="ZX402" s="47"/>
      <c r="ZY402" s="47"/>
      <c r="ZZ402" s="47"/>
      <c r="AAA402" s="47"/>
      <c r="AAB402" s="47"/>
      <c r="AAC402" s="47"/>
      <c r="AAD402" s="47"/>
      <c r="AAE402" s="47"/>
      <c r="AAF402" s="47"/>
      <c r="AAG402" s="47"/>
      <c r="AAH402" s="47"/>
      <c r="AAI402" s="47"/>
      <c r="AAJ402" s="47"/>
      <c r="AAK402" s="47"/>
      <c r="AAL402" s="47"/>
      <c r="AAM402" s="47"/>
      <c r="AAN402" s="47"/>
      <c r="AAO402" s="47"/>
      <c r="AAP402" s="47"/>
      <c r="AAQ402" s="47"/>
      <c r="AAR402" s="47"/>
      <c r="AAS402" s="47"/>
      <c r="AAT402" s="47"/>
      <c r="AAU402" s="47"/>
      <c r="AAV402" s="47"/>
      <c r="AAW402" s="47"/>
      <c r="AAX402" s="47"/>
      <c r="AAY402" s="47"/>
      <c r="AAZ402" s="47"/>
      <c r="ABA402" s="47"/>
      <c r="ABB402" s="47"/>
      <c r="ABC402" s="47"/>
      <c r="ABD402" s="47"/>
      <c r="ABE402" s="47"/>
      <c r="ABF402" s="47"/>
      <c r="ABG402" s="47"/>
      <c r="ABH402" s="47"/>
      <c r="ABI402" s="47"/>
      <c r="ABJ402" s="47"/>
      <c r="ABK402" s="47"/>
      <c r="ABL402" s="47"/>
      <c r="ABM402" s="47"/>
      <c r="ABN402" s="47"/>
      <c r="ABO402" s="47"/>
      <c r="ABP402" s="47"/>
      <c r="ABQ402" s="47"/>
      <c r="ABR402" s="47"/>
      <c r="ABS402" s="47"/>
      <c r="ABT402" s="47"/>
      <c r="ABU402" s="47"/>
      <c r="ABV402" s="47"/>
      <c r="ABW402" s="47"/>
      <c r="ABX402" s="47"/>
      <c r="ABY402" s="47"/>
      <c r="ABZ402" s="47"/>
      <c r="ACA402" s="47"/>
      <c r="ACB402" s="47"/>
      <c r="ACC402" s="47"/>
      <c r="ACD402" s="47"/>
      <c r="ACE402" s="47"/>
      <c r="ACF402" s="47"/>
      <c r="ACG402" s="47"/>
      <c r="ACH402" s="47"/>
      <c r="ACI402" s="47"/>
      <c r="ACJ402" s="47"/>
      <c r="ACK402" s="47"/>
      <c r="ACL402" s="47"/>
      <c r="ACM402" s="47"/>
      <c r="ACN402" s="47"/>
      <c r="ACO402" s="47"/>
      <c r="ACP402" s="47"/>
      <c r="ACQ402" s="47"/>
      <c r="ACR402" s="47"/>
      <c r="ACS402" s="47"/>
      <c r="ACT402" s="47"/>
      <c r="ACU402" s="47"/>
      <c r="ACV402" s="47"/>
      <c r="ACW402" s="47"/>
      <c r="ACX402" s="47"/>
      <c r="ACY402" s="47"/>
      <c r="ACZ402" s="47"/>
      <c r="ADA402" s="47"/>
      <c r="ADB402" s="47"/>
      <c r="ADC402" s="47"/>
      <c r="ADD402" s="47"/>
      <c r="ADE402" s="47"/>
      <c r="ADF402" s="47"/>
      <c r="ADG402" s="47"/>
      <c r="ADH402" s="47"/>
      <c r="ADI402" s="47"/>
      <c r="ADJ402" s="47"/>
      <c r="ADK402" s="47"/>
      <c r="ADL402" s="47"/>
      <c r="ADM402" s="47"/>
      <c r="ADN402" s="47"/>
      <c r="ADO402" s="47"/>
      <c r="ADP402" s="47"/>
      <c r="ADQ402" s="47"/>
      <c r="ADR402" s="47"/>
      <c r="ADS402" s="47"/>
      <c r="ADT402" s="47"/>
      <c r="ADU402" s="47"/>
      <c r="ADV402" s="47"/>
      <c r="ADW402" s="47"/>
      <c r="ADX402" s="47"/>
      <c r="ADY402" s="47"/>
      <c r="ADZ402" s="47"/>
      <c r="AEA402" s="47"/>
      <c r="AEB402" s="47"/>
      <c r="AEC402" s="47"/>
      <c r="AED402" s="47"/>
      <c r="AEE402" s="47"/>
      <c r="AEF402" s="47"/>
      <c r="AEG402" s="47"/>
      <c r="AEH402" s="47"/>
      <c r="AEI402" s="47"/>
      <c r="AEJ402" s="47"/>
      <c r="AEK402" s="47"/>
      <c r="AEL402" s="47"/>
      <c r="AEM402" s="47"/>
      <c r="AEN402" s="47"/>
      <c r="AEO402" s="47"/>
      <c r="AEP402" s="47"/>
      <c r="AEQ402" s="47"/>
      <c r="AER402" s="47"/>
      <c r="AES402" s="47"/>
      <c r="AET402" s="47"/>
      <c r="AEU402" s="47"/>
      <c r="AEV402" s="47"/>
      <c r="AEW402" s="47"/>
      <c r="AEX402" s="47"/>
      <c r="AEY402" s="47"/>
      <c r="AEZ402" s="47"/>
      <c r="AFA402" s="47"/>
      <c r="AFB402" s="47"/>
      <c r="AFC402" s="47"/>
      <c r="AFD402" s="47"/>
      <c r="AFE402" s="47"/>
      <c r="AFF402" s="47"/>
      <c r="AFG402" s="47"/>
      <c r="AFH402" s="47"/>
      <c r="AFI402" s="47"/>
      <c r="AFJ402" s="47"/>
      <c r="AFK402" s="47"/>
      <c r="AFL402" s="47"/>
      <c r="AFM402" s="47"/>
      <c r="AFN402" s="47"/>
      <c r="AFO402" s="47"/>
      <c r="AFP402" s="47"/>
      <c r="AFQ402" s="47"/>
      <c r="AFR402" s="47"/>
      <c r="AFS402" s="47"/>
      <c r="AFT402" s="47"/>
      <c r="AFU402" s="47"/>
      <c r="AFV402" s="47"/>
      <c r="AFW402" s="47"/>
      <c r="AFX402" s="47"/>
      <c r="AFY402" s="47"/>
      <c r="AFZ402" s="47"/>
      <c r="AGA402" s="47"/>
      <c r="AGB402" s="47"/>
      <c r="AGC402" s="47"/>
      <c r="AGD402" s="47"/>
      <c r="AGE402" s="47"/>
      <c r="AGF402" s="47"/>
      <c r="AGG402" s="47"/>
      <c r="AGH402" s="47"/>
      <c r="AGI402" s="47"/>
      <c r="AGJ402" s="47"/>
      <c r="AGK402" s="47"/>
      <c r="AGL402" s="47"/>
      <c r="AGM402" s="47"/>
      <c r="AGN402" s="47"/>
      <c r="AGO402" s="47"/>
      <c r="AGP402" s="47"/>
      <c r="AGQ402" s="47"/>
      <c r="AGR402" s="47"/>
      <c r="AGS402" s="47"/>
      <c r="AGT402" s="47"/>
      <c r="AGU402" s="47"/>
      <c r="AGV402" s="47"/>
      <c r="AGW402" s="47"/>
      <c r="AGX402" s="47"/>
      <c r="AGY402" s="47"/>
      <c r="AGZ402" s="47"/>
      <c r="AHA402" s="47"/>
      <c r="AHB402" s="47"/>
      <c r="AHC402" s="47"/>
      <c r="AHD402" s="47"/>
      <c r="AHE402" s="47"/>
      <c r="AHF402" s="47"/>
      <c r="AHG402" s="47"/>
      <c r="AHH402" s="47"/>
      <c r="AHI402" s="47"/>
      <c r="AHJ402" s="47"/>
      <c r="AHK402" s="47"/>
      <c r="AHL402" s="47"/>
      <c r="AHM402" s="47"/>
      <c r="AHN402" s="47"/>
      <c r="AHO402" s="47"/>
      <c r="AHP402" s="47"/>
      <c r="AHQ402" s="47"/>
      <c r="AHR402" s="47"/>
      <c r="AHS402" s="47"/>
      <c r="AHT402" s="47"/>
      <c r="AHU402" s="47"/>
      <c r="AHV402" s="47"/>
      <c r="AHW402" s="47"/>
      <c r="AHX402" s="47"/>
      <c r="AHY402" s="47"/>
      <c r="AHZ402" s="47"/>
      <c r="AIA402" s="47"/>
      <c r="AIB402" s="47"/>
      <c r="AIC402" s="47"/>
      <c r="AID402" s="47"/>
      <c r="AIE402" s="47"/>
      <c r="AIF402" s="47"/>
      <c r="AIG402" s="47"/>
      <c r="AIH402" s="47"/>
      <c r="AII402" s="47"/>
      <c r="AIJ402" s="47"/>
      <c r="AIK402" s="47"/>
      <c r="AIL402" s="47"/>
      <c r="AIM402" s="47"/>
      <c r="AIN402" s="47"/>
      <c r="AIO402" s="47"/>
      <c r="AIP402" s="47"/>
      <c r="AIQ402" s="47"/>
      <c r="AIR402" s="47"/>
      <c r="AIS402" s="47"/>
      <c r="AIT402" s="47"/>
      <c r="AIU402" s="47"/>
      <c r="AIV402" s="47"/>
      <c r="AIW402" s="47"/>
      <c r="AIX402" s="47"/>
      <c r="AIY402" s="47"/>
      <c r="AIZ402" s="47"/>
      <c r="AJA402" s="47"/>
      <c r="AJB402" s="47"/>
      <c r="AJC402" s="47"/>
      <c r="AJD402" s="47"/>
      <c r="AJE402" s="47"/>
      <c r="AJF402" s="47"/>
      <c r="AJG402" s="47"/>
      <c r="AJH402" s="47"/>
      <c r="AJI402" s="47"/>
      <c r="AJJ402" s="47"/>
      <c r="AJK402" s="47"/>
      <c r="AJL402" s="47"/>
      <c r="AJM402" s="47"/>
      <c r="AJN402" s="47"/>
      <c r="AJO402" s="47"/>
      <c r="AJP402" s="47"/>
      <c r="AJQ402" s="47"/>
      <c r="AJR402" s="47"/>
      <c r="AJS402" s="47"/>
      <c r="AJT402" s="47"/>
      <c r="AJU402" s="47"/>
      <c r="AJV402" s="47"/>
      <c r="AJW402" s="47"/>
      <c r="AJX402" s="47"/>
      <c r="AJY402" s="47"/>
      <c r="AJZ402" s="47"/>
      <c r="AKA402" s="47"/>
      <c r="AKB402" s="47"/>
      <c r="AKC402" s="47"/>
      <c r="AKD402" s="47"/>
      <c r="AKE402" s="47"/>
      <c r="AKF402" s="47"/>
      <c r="AKG402" s="47"/>
      <c r="AKH402" s="47"/>
      <c r="AKI402" s="47"/>
      <c r="AKJ402" s="47"/>
      <c r="AKK402" s="47"/>
      <c r="AKL402" s="47"/>
      <c r="AKM402" s="47"/>
      <c r="AKN402" s="47"/>
      <c r="AKO402" s="47"/>
      <c r="AKP402" s="47"/>
      <c r="AKQ402" s="47"/>
      <c r="AKR402" s="47"/>
      <c r="AKS402" s="47"/>
      <c r="AKT402" s="47"/>
      <c r="AKU402" s="47"/>
      <c r="AKV402" s="47"/>
      <c r="AKW402" s="47"/>
      <c r="AKX402" s="47"/>
      <c r="AKY402" s="47"/>
      <c r="AKZ402" s="47"/>
      <c r="ALA402" s="47"/>
      <c r="ALB402" s="47"/>
      <c r="ALC402" s="47"/>
      <c r="ALD402" s="47"/>
      <c r="ALE402" s="47"/>
      <c r="ALF402" s="47"/>
      <c r="ALG402" s="47"/>
      <c r="ALH402" s="47"/>
      <c r="ALI402" s="47"/>
      <c r="ALJ402" s="47"/>
      <c r="ALK402" s="47"/>
      <c r="ALL402" s="47"/>
      <c r="ALM402" s="47"/>
      <c r="ALN402" s="47"/>
      <c r="ALO402" s="47"/>
      <c r="ALP402" s="47"/>
      <c r="ALQ402" s="47"/>
      <c r="ALR402" s="47"/>
      <c r="ALS402" s="47"/>
      <c r="ALT402" s="47"/>
      <c r="ALU402" s="47"/>
      <c r="ALV402" s="47"/>
      <c r="ALW402" s="47"/>
      <c r="ALX402" s="47"/>
      <c r="ALY402" s="47"/>
      <c r="ALZ402" s="47"/>
      <c r="AMA402" s="47"/>
      <c r="AMB402" s="47"/>
      <c r="AMC402" s="47"/>
      <c r="AMD402" s="47"/>
      <c r="AME402" s="47"/>
      <c r="AMF402" s="47"/>
      <c r="AMG402" s="47"/>
      <c r="AMH402" s="47"/>
      <c r="AMI402" s="47"/>
      <c r="AMJ402" s="47"/>
      <c r="AMK402" s="47"/>
      <c r="AML402" s="47"/>
      <c r="AMM402" s="47"/>
      <c r="AMN402" s="47"/>
      <c r="AMO402" s="47"/>
      <c r="AMP402" s="47"/>
      <c r="AMQ402" s="47"/>
      <c r="AMR402" s="47"/>
      <c r="AMS402" s="47"/>
      <c r="AMT402" s="47"/>
      <c r="AMU402" s="47"/>
      <c r="AMV402" s="47"/>
      <c r="AMW402" s="47"/>
      <c r="AMX402" s="47"/>
      <c r="AMY402" s="47"/>
      <c r="AMZ402" s="47"/>
      <c r="ANA402" s="47"/>
      <c r="ANB402" s="47"/>
      <c r="ANC402" s="47"/>
      <c r="AND402" s="47"/>
      <c r="ANE402" s="47"/>
      <c r="ANF402" s="47"/>
      <c r="ANG402" s="47"/>
      <c r="ANH402" s="47"/>
      <c r="ANI402" s="47"/>
      <c r="ANJ402" s="47"/>
      <c r="ANK402" s="47"/>
      <c r="ANL402" s="47"/>
      <c r="ANM402" s="47"/>
      <c r="ANN402" s="47"/>
      <c r="ANO402" s="47"/>
      <c r="ANP402" s="47"/>
    </row>
    <row r="403" spans="1:1056">
      <c r="A403" s="18"/>
      <c r="B403" s="68"/>
      <c r="C403" s="5"/>
      <c r="D403" s="4"/>
      <c r="E403" s="10"/>
      <c r="F403" s="7"/>
      <c r="G403" s="64"/>
    </row>
    <row r="404" spans="1:1056">
      <c r="A404" s="18"/>
      <c r="B404" s="68"/>
      <c r="C404" s="5"/>
      <c r="D404" s="5"/>
      <c r="E404" s="21"/>
      <c r="F404" s="7"/>
      <c r="G404" s="64"/>
    </row>
    <row r="405" spans="1:1056">
      <c r="A405" s="18"/>
      <c r="B405" s="3"/>
      <c r="C405" s="5"/>
      <c r="D405" s="5"/>
      <c r="E405" s="19"/>
      <c r="F405" s="7"/>
      <c r="G405" s="64"/>
    </row>
    <row r="406" spans="1:1056">
      <c r="A406" s="18"/>
      <c r="B406" s="3"/>
      <c r="C406" s="5"/>
      <c r="D406" s="5"/>
      <c r="E406" s="48"/>
      <c r="F406" s="7"/>
      <c r="G406" s="64"/>
    </row>
    <row r="407" spans="1:1056">
      <c r="A407" s="3"/>
      <c r="B407" s="4"/>
      <c r="C407" s="5"/>
      <c r="D407" s="5"/>
      <c r="E407" s="48"/>
      <c r="F407" s="7"/>
      <c r="G407" s="64"/>
    </row>
    <row r="408" spans="1:1056">
      <c r="A408" s="3"/>
      <c r="B408" s="4"/>
      <c r="C408" s="5"/>
      <c r="D408" s="5"/>
      <c r="E408" s="48"/>
      <c r="F408" s="7"/>
      <c r="G408" s="64"/>
    </row>
    <row r="409" spans="1:1056">
      <c r="A409" s="3"/>
      <c r="B409" s="4"/>
      <c r="C409" s="5"/>
      <c r="D409" s="5"/>
      <c r="E409" s="10"/>
      <c r="F409" s="7"/>
      <c r="G409" s="64"/>
    </row>
    <row r="410" spans="1:1056">
      <c r="A410" s="3"/>
      <c r="B410" s="4"/>
      <c r="C410" s="5"/>
      <c r="D410" s="5"/>
      <c r="E410" s="10"/>
      <c r="F410" s="7"/>
      <c r="G410" s="64"/>
    </row>
    <row r="411" spans="1:1056">
      <c r="A411" s="18"/>
      <c r="B411" s="17"/>
      <c r="C411" s="5"/>
      <c r="D411" s="5"/>
      <c r="E411" s="20"/>
      <c r="F411" s="7"/>
      <c r="G411" s="64"/>
    </row>
    <row r="412" spans="1:1056">
      <c r="A412" s="18"/>
      <c r="B412" s="17"/>
      <c r="C412" s="5"/>
      <c r="D412" s="5"/>
      <c r="E412" s="20"/>
      <c r="F412" s="7"/>
      <c r="G412" s="64"/>
    </row>
    <row r="413" spans="1:1056">
      <c r="A413" s="18"/>
      <c r="B413" s="17"/>
      <c r="C413" s="5"/>
      <c r="D413" s="5"/>
      <c r="E413" s="20"/>
      <c r="F413" s="7"/>
      <c r="G413" s="64"/>
    </row>
    <row r="414" spans="1:1056">
      <c r="A414" s="18"/>
      <c r="B414" s="17"/>
      <c r="C414" s="5"/>
      <c r="D414" s="5"/>
      <c r="E414" s="20"/>
      <c r="F414" s="7"/>
      <c r="G414" s="64"/>
    </row>
    <row r="415" spans="1:1056">
      <c r="A415" s="18"/>
      <c r="B415" s="17"/>
      <c r="C415" s="5"/>
      <c r="D415" s="5"/>
      <c r="E415" s="20"/>
      <c r="F415" s="7"/>
      <c r="G415" s="64"/>
    </row>
    <row r="416" spans="1:1056">
      <c r="A416" s="18"/>
      <c r="B416" s="17"/>
      <c r="C416" s="5"/>
      <c r="D416" s="5"/>
      <c r="E416" s="8"/>
      <c r="F416" s="7"/>
      <c r="G416" s="64"/>
    </row>
    <row r="417" spans="1:7">
      <c r="A417" s="18"/>
      <c r="B417" s="17"/>
      <c r="C417" s="5"/>
      <c r="D417" s="5"/>
      <c r="E417" s="8"/>
      <c r="F417" s="7"/>
      <c r="G417" s="64"/>
    </row>
    <row r="418" spans="1:7">
      <c r="A418" s="18"/>
      <c r="B418" s="17"/>
      <c r="C418" s="5"/>
      <c r="D418" s="5"/>
      <c r="E418" s="8"/>
      <c r="F418" s="7"/>
      <c r="G418" s="64"/>
    </row>
    <row r="419" spans="1:7">
      <c r="A419" s="18"/>
      <c r="B419" s="17"/>
      <c r="C419" s="5"/>
      <c r="D419" s="5"/>
      <c r="E419" s="32"/>
      <c r="F419" s="7"/>
      <c r="G419" s="64"/>
    </row>
    <row r="420" spans="1:7">
      <c r="A420" s="18"/>
      <c r="B420" s="17"/>
      <c r="C420" s="25"/>
      <c r="D420" s="33"/>
      <c r="E420" s="8"/>
      <c r="F420" s="7"/>
      <c r="G420" s="64"/>
    </row>
    <row r="421" spans="1:7">
      <c r="A421" s="18"/>
      <c r="B421" s="17"/>
      <c r="C421" s="5"/>
      <c r="D421" s="5"/>
      <c r="E421" s="8"/>
      <c r="F421" s="7"/>
      <c r="G421" s="64"/>
    </row>
    <row r="422" spans="1:7">
      <c r="A422" s="18"/>
      <c r="B422" s="17"/>
      <c r="C422" s="25"/>
      <c r="D422" s="33"/>
      <c r="E422" s="34"/>
      <c r="F422" s="7"/>
      <c r="G422" s="64"/>
    </row>
    <row r="423" spans="1:7">
      <c r="A423" s="18"/>
      <c r="B423" s="17"/>
      <c r="C423" s="5"/>
      <c r="D423" s="5"/>
      <c r="E423" s="8"/>
      <c r="F423" s="7"/>
      <c r="G423" s="64"/>
    </row>
    <row r="424" spans="1:7">
      <c r="A424" s="18"/>
      <c r="B424" s="17"/>
      <c r="C424" s="5"/>
      <c r="D424" s="5"/>
      <c r="E424" s="8"/>
      <c r="F424" s="7"/>
      <c r="G424" s="64"/>
    </row>
    <row r="425" spans="1:7">
      <c r="A425" s="18"/>
      <c r="B425" s="17"/>
      <c r="C425" s="5"/>
      <c r="D425" s="5"/>
      <c r="E425" s="8"/>
      <c r="F425" s="7"/>
      <c r="G425" s="8"/>
    </row>
    <row r="426" spans="1:7">
      <c r="A426" s="18"/>
      <c r="B426" s="17"/>
      <c r="C426" s="5"/>
      <c r="D426" s="5"/>
      <c r="E426" s="8"/>
      <c r="F426" s="7"/>
      <c r="G426" s="8"/>
    </row>
    <row r="427" spans="1:7">
      <c r="A427" s="18"/>
      <c r="B427" s="17"/>
      <c r="C427" s="5"/>
      <c r="D427" s="5"/>
      <c r="E427" s="8"/>
      <c r="F427" s="7"/>
      <c r="G427" s="8"/>
    </row>
    <row r="428" spans="1:7">
      <c r="A428" s="18"/>
      <c r="B428" s="17"/>
      <c r="C428" s="5"/>
      <c r="D428" s="5"/>
      <c r="E428" s="8"/>
      <c r="F428" s="7"/>
      <c r="G428" s="8"/>
    </row>
    <row r="429" spans="1:7">
      <c r="A429" s="18"/>
      <c r="B429" s="17"/>
      <c r="C429" s="5"/>
      <c r="D429" s="5"/>
      <c r="E429" s="8"/>
      <c r="F429" s="7"/>
      <c r="G429" s="8"/>
    </row>
    <row r="430" spans="1:7">
      <c r="A430" s="18"/>
      <c r="B430" s="17"/>
      <c r="C430" s="5"/>
      <c r="D430" s="5"/>
      <c r="E430" s="8"/>
      <c r="F430" s="7"/>
      <c r="G430" s="8"/>
    </row>
    <row r="431" spans="1:7">
      <c r="A431" s="18"/>
      <c r="B431" s="17"/>
      <c r="C431" s="5"/>
      <c r="D431" s="5"/>
      <c r="E431" s="8"/>
      <c r="F431" s="7"/>
      <c r="G431" s="8"/>
    </row>
    <row r="432" spans="1:7">
      <c r="A432" s="18"/>
      <c r="B432" s="17"/>
      <c r="C432" s="5"/>
      <c r="D432" s="5"/>
      <c r="E432" s="8"/>
      <c r="F432" s="7"/>
      <c r="G432" s="8"/>
    </row>
    <row r="433" spans="1:7">
      <c r="A433" s="18"/>
      <c r="B433" s="17"/>
      <c r="C433" s="5"/>
      <c r="D433" s="5"/>
      <c r="E433" s="8"/>
      <c r="F433" s="7"/>
      <c r="G433" s="8"/>
    </row>
    <row r="434" spans="1:7">
      <c r="A434" s="18"/>
      <c r="B434" s="17"/>
      <c r="C434" s="5"/>
      <c r="D434" s="5"/>
      <c r="E434" s="8"/>
      <c r="F434" s="7"/>
      <c r="G434" s="8"/>
    </row>
    <row r="435" spans="1:7">
      <c r="A435" s="18"/>
      <c r="B435" s="17"/>
      <c r="C435" s="5"/>
      <c r="D435" s="5"/>
      <c r="E435" s="8"/>
      <c r="F435" s="7"/>
      <c r="G435" s="8"/>
    </row>
    <row r="436" spans="1:7">
      <c r="A436" s="18"/>
      <c r="B436" s="17"/>
      <c r="C436" s="5"/>
      <c r="D436" s="5"/>
      <c r="E436" s="8"/>
      <c r="F436" s="7"/>
      <c r="G436" s="8"/>
    </row>
    <row r="437" spans="1:7">
      <c r="A437" s="18"/>
      <c r="B437" s="17"/>
      <c r="C437" s="5"/>
      <c r="D437" s="5"/>
      <c r="E437" s="8"/>
      <c r="F437" s="7"/>
      <c r="G437" s="8"/>
    </row>
    <row r="438" spans="1:7">
      <c r="A438" s="18"/>
      <c r="B438" s="17"/>
      <c r="C438" s="5"/>
      <c r="D438" s="5"/>
      <c r="E438" s="8"/>
      <c r="F438" s="7"/>
      <c r="G438" s="8"/>
    </row>
    <row r="439" spans="1:7">
      <c r="A439" s="18"/>
      <c r="B439" s="17"/>
      <c r="C439" s="5"/>
      <c r="D439" s="5"/>
      <c r="E439" s="8"/>
      <c r="F439" s="7"/>
      <c r="G439" s="8"/>
    </row>
    <row r="440" spans="1:7">
      <c r="A440" s="18"/>
      <c r="B440" s="17"/>
      <c r="C440" s="5"/>
      <c r="D440" s="5"/>
      <c r="E440" s="8"/>
      <c r="F440" s="7"/>
      <c r="G440" s="8"/>
    </row>
    <row r="441" spans="1:7">
      <c r="A441" s="18"/>
      <c r="B441" s="17"/>
      <c r="C441" s="5"/>
      <c r="D441" s="5"/>
      <c r="E441" s="8"/>
      <c r="F441" s="7"/>
      <c r="G441" s="8"/>
    </row>
    <row r="442" spans="1:7">
      <c r="A442" s="18"/>
      <c r="B442" s="17"/>
      <c r="C442" s="5"/>
      <c r="D442" s="5"/>
      <c r="E442" s="8"/>
      <c r="F442" s="7"/>
      <c r="G442" s="8"/>
    </row>
    <row r="443" spans="1:7">
      <c r="A443" s="18"/>
      <c r="B443" s="17"/>
      <c r="C443" s="5"/>
      <c r="D443" s="5"/>
      <c r="E443" s="8"/>
      <c r="F443" s="7"/>
      <c r="G443" s="8"/>
    </row>
    <row r="444" spans="1:7">
      <c r="A444" s="18"/>
      <c r="B444" s="17"/>
      <c r="C444" s="5"/>
      <c r="D444" s="5"/>
      <c r="E444" s="8"/>
      <c r="F444" s="7"/>
      <c r="G444" s="8"/>
    </row>
    <row r="445" spans="1:7">
      <c r="A445" s="18"/>
      <c r="B445" s="17"/>
      <c r="C445" s="5"/>
      <c r="D445" s="5"/>
      <c r="E445" s="8"/>
      <c r="F445" s="7"/>
      <c r="G445" s="8"/>
    </row>
    <row r="446" spans="1:7">
      <c r="A446" s="18"/>
      <c r="B446" s="3"/>
      <c r="C446" s="5"/>
      <c r="D446" s="5"/>
      <c r="E446" s="35"/>
      <c r="G446" s="8"/>
    </row>
    <row r="447" spans="1:7">
      <c r="A447" s="18"/>
      <c r="B447" s="3"/>
      <c r="C447" s="5"/>
      <c r="D447" s="5"/>
      <c r="E447" s="35"/>
      <c r="G447" s="8"/>
    </row>
    <row r="448" spans="1:7">
      <c r="A448" s="18"/>
      <c r="B448" s="3"/>
      <c r="C448" s="5"/>
      <c r="D448" s="5"/>
      <c r="E448" s="6"/>
      <c r="G448" s="8"/>
    </row>
    <row r="449" spans="1:7">
      <c r="A449" s="18"/>
      <c r="B449" s="3"/>
      <c r="C449" s="5"/>
      <c r="D449" s="5"/>
      <c r="E449" s="16"/>
      <c r="G449" s="8"/>
    </row>
    <row r="450" spans="1:7">
      <c r="A450" s="18"/>
      <c r="B450" s="3"/>
      <c r="C450" s="5"/>
      <c r="D450" s="25"/>
      <c r="E450" s="31"/>
      <c r="G450" s="8"/>
    </row>
    <row r="451" spans="1:7">
      <c r="A451" s="18"/>
      <c r="B451" s="3"/>
      <c r="C451" s="5"/>
      <c r="D451" s="5"/>
      <c r="E451" s="16"/>
      <c r="G451" s="8"/>
    </row>
    <row r="452" spans="1:7">
      <c r="A452" s="18"/>
      <c r="B452" s="3"/>
      <c r="C452" s="5"/>
      <c r="D452" s="5"/>
      <c r="E452" s="16"/>
      <c r="G452" s="8"/>
    </row>
    <row r="453" spans="1:7">
      <c r="A453" s="18"/>
      <c r="B453" s="3"/>
      <c r="C453" s="5"/>
      <c r="D453" s="5"/>
      <c r="E453" s="19"/>
      <c r="G453" s="8"/>
    </row>
    <row r="454" spans="1:7">
      <c r="A454" s="18"/>
      <c r="B454" s="3"/>
      <c r="C454" s="5"/>
      <c r="D454" s="5"/>
      <c r="E454" s="16"/>
      <c r="G454" s="8"/>
    </row>
    <row r="455" spans="1:7">
      <c r="A455" s="18"/>
      <c r="B455" s="3"/>
      <c r="C455" s="5"/>
      <c r="D455" s="5"/>
      <c r="E455" s="16"/>
      <c r="G455" s="8"/>
    </row>
    <row r="456" spans="1:7">
      <c r="A456" s="18"/>
      <c r="B456" s="38"/>
      <c r="C456" s="5"/>
      <c r="D456" s="5"/>
      <c r="E456" s="21"/>
      <c r="F456" s="7"/>
      <c r="G456" s="8"/>
    </row>
    <row r="457" spans="1:7">
      <c r="A457" s="18"/>
      <c r="B457" s="38"/>
      <c r="C457" s="5"/>
      <c r="D457" s="5"/>
      <c r="E457" s="19"/>
      <c r="F457" s="7"/>
      <c r="G457" s="8"/>
    </row>
    <row r="458" spans="1:7">
      <c r="A458" s="18"/>
      <c r="B458" s="38"/>
      <c r="C458" s="5"/>
      <c r="D458" s="5"/>
      <c r="E458" s="21"/>
      <c r="F458" s="7"/>
      <c r="G458" s="8"/>
    </row>
    <row r="459" spans="1:7">
      <c r="A459" s="18"/>
      <c r="B459" s="38"/>
      <c r="C459" s="5"/>
      <c r="D459" s="5"/>
      <c r="E459" s="21"/>
      <c r="F459" s="7"/>
      <c r="G459" s="8"/>
    </row>
    <row r="460" spans="1:7">
      <c r="A460" s="18"/>
      <c r="B460" s="38"/>
      <c r="C460" s="5"/>
      <c r="D460" s="5"/>
      <c r="E460" s="21"/>
      <c r="F460" s="36"/>
      <c r="G460" s="7"/>
    </row>
    <row r="461" spans="1:7">
      <c r="A461" s="18"/>
      <c r="B461" s="38"/>
      <c r="C461" s="5"/>
      <c r="D461" s="5"/>
      <c r="E461" s="21"/>
      <c r="F461" s="7"/>
      <c r="G461" s="8"/>
    </row>
    <row r="462" spans="1:7">
      <c r="A462" s="18"/>
      <c r="B462" s="38"/>
      <c r="C462" s="5"/>
      <c r="D462" s="5"/>
      <c r="E462" s="19"/>
      <c r="F462" s="7"/>
      <c r="G462" s="8"/>
    </row>
    <row r="463" spans="1:7">
      <c r="A463" s="18"/>
      <c r="B463" s="38"/>
      <c r="C463" s="5"/>
      <c r="D463" s="5"/>
      <c r="E463" s="16"/>
      <c r="F463" s="7"/>
      <c r="G463" s="8"/>
    </row>
    <row r="464" spans="1:7">
      <c r="A464" s="18"/>
      <c r="B464" s="38"/>
      <c r="C464" s="5"/>
      <c r="D464" s="5"/>
      <c r="E464" s="16"/>
      <c r="F464" s="7"/>
      <c r="G464" s="8"/>
    </row>
    <row r="465" spans="1:7">
      <c r="A465" s="18"/>
      <c r="B465" s="38"/>
      <c r="C465" s="5"/>
      <c r="D465" s="5"/>
      <c r="E465" s="16"/>
      <c r="F465" s="7"/>
      <c r="G465" s="8"/>
    </row>
    <row r="466" spans="1:7">
      <c r="A466" s="18"/>
      <c r="B466" s="38"/>
      <c r="C466" s="5"/>
      <c r="D466" s="5"/>
      <c r="E466" s="16"/>
      <c r="F466" s="7"/>
      <c r="G466" s="8"/>
    </row>
    <row r="467" spans="1:7">
      <c r="A467" s="18"/>
      <c r="B467" s="38"/>
      <c r="C467" s="5"/>
      <c r="D467" s="11"/>
      <c r="E467" s="23"/>
      <c r="F467" s="7"/>
      <c r="G467" s="8"/>
    </row>
    <row r="468" spans="1:7">
      <c r="A468" s="18"/>
      <c r="B468" s="38"/>
      <c r="C468" s="5"/>
      <c r="D468" s="5"/>
      <c r="E468" s="21"/>
      <c r="F468" s="7"/>
      <c r="G468" s="8"/>
    </row>
    <row r="469" spans="1:7">
      <c r="A469" s="18"/>
      <c r="B469" s="38"/>
      <c r="C469" s="5"/>
      <c r="D469" s="5"/>
      <c r="E469" s="21"/>
      <c r="F469" s="7"/>
      <c r="G469" s="8"/>
    </row>
    <row r="470" spans="1:7">
      <c r="A470" s="18"/>
      <c r="B470" s="38"/>
      <c r="C470" s="5"/>
      <c r="D470" s="5"/>
      <c r="E470" s="19"/>
      <c r="F470" s="7"/>
      <c r="G470" s="8"/>
    </row>
    <row r="471" spans="1:7">
      <c r="A471" s="18"/>
      <c r="B471" s="38"/>
      <c r="C471" s="5"/>
      <c r="D471" s="5"/>
      <c r="E471" s="19"/>
      <c r="F471" s="7"/>
      <c r="G471" s="10"/>
    </row>
    <row r="472" spans="1:7">
      <c r="A472" s="18"/>
      <c r="B472" s="38"/>
      <c r="C472" s="5"/>
      <c r="D472" s="5"/>
      <c r="E472" s="19"/>
      <c r="F472" s="7"/>
      <c r="G472" s="8"/>
    </row>
    <row r="473" spans="1:7">
      <c r="A473" s="18"/>
      <c r="B473" s="38"/>
      <c r="C473" s="5"/>
      <c r="D473" s="5"/>
      <c r="E473" s="16"/>
      <c r="F473" s="7"/>
      <c r="G473" s="8"/>
    </row>
    <row r="474" spans="1:7">
      <c r="A474" s="18"/>
      <c r="B474" s="38"/>
      <c r="C474" s="5"/>
      <c r="D474" s="5"/>
      <c r="E474" s="16"/>
      <c r="F474" s="7"/>
      <c r="G474" s="8"/>
    </row>
    <row r="475" spans="1:7">
      <c r="A475" s="18"/>
      <c r="B475" s="38"/>
      <c r="C475" s="5"/>
      <c r="D475" s="5"/>
      <c r="E475" s="16"/>
      <c r="F475" s="7"/>
      <c r="G475" s="8"/>
    </row>
    <row r="476" spans="1:7">
      <c r="A476" s="18"/>
      <c r="B476" s="38"/>
      <c r="C476" s="5"/>
      <c r="D476" s="5"/>
      <c r="E476" s="10"/>
      <c r="F476" s="7"/>
      <c r="G476" s="8"/>
    </row>
    <row r="477" spans="1:7">
      <c r="A477" s="18"/>
      <c r="B477" s="38"/>
      <c r="C477" s="5"/>
      <c r="D477" s="5"/>
      <c r="E477" s="6"/>
      <c r="F477" s="7"/>
      <c r="G477" s="8"/>
    </row>
    <row r="478" spans="1:7">
      <c r="A478" s="18"/>
      <c r="B478" s="38"/>
      <c r="C478" s="5"/>
      <c r="D478" s="5"/>
      <c r="E478" s="16"/>
      <c r="F478" s="7"/>
      <c r="G478" s="8"/>
    </row>
    <row r="479" spans="1:7">
      <c r="A479" s="18"/>
      <c r="B479" s="38"/>
      <c r="C479" s="5"/>
      <c r="D479" s="5"/>
      <c r="E479" s="21"/>
      <c r="F479" s="7"/>
      <c r="G479" s="8"/>
    </row>
    <row r="480" spans="1:7">
      <c r="A480" s="18"/>
      <c r="B480" s="38"/>
      <c r="C480" s="5"/>
      <c r="D480" s="5"/>
      <c r="E480" s="9"/>
      <c r="F480" s="7"/>
      <c r="G480" s="8"/>
    </row>
    <row r="481" spans="1:7">
      <c r="A481" s="18"/>
      <c r="B481" s="38"/>
      <c r="C481" s="5"/>
      <c r="D481" s="5"/>
      <c r="E481" s="16"/>
      <c r="F481" s="7"/>
      <c r="G481" s="8"/>
    </row>
    <row r="482" spans="1:7">
      <c r="A482" s="18"/>
      <c r="B482" s="38"/>
      <c r="C482" s="5"/>
      <c r="D482" s="25"/>
      <c r="E482" s="31"/>
      <c r="F482" s="7"/>
      <c r="G482" s="8"/>
    </row>
    <row r="483" spans="1:7">
      <c r="A483" s="18"/>
      <c r="B483" s="38"/>
      <c r="C483" s="5"/>
      <c r="D483" s="25"/>
      <c r="E483" s="16"/>
      <c r="F483" s="36"/>
      <c r="G483" s="7"/>
    </row>
    <row r="484" spans="1:7">
      <c r="A484" s="18"/>
      <c r="B484" s="38"/>
      <c r="C484" s="5"/>
      <c r="D484" s="25"/>
      <c r="E484" s="16"/>
      <c r="F484" s="7"/>
      <c r="G484" s="8"/>
    </row>
    <row r="485" spans="1:7">
      <c r="A485" s="18"/>
      <c r="B485" s="38"/>
      <c r="C485" s="5"/>
      <c r="D485" s="5"/>
      <c r="E485" s="16"/>
      <c r="F485" s="7"/>
      <c r="G485" s="8"/>
    </row>
    <row r="486" spans="1:7">
      <c r="A486" s="18"/>
      <c r="B486" s="38"/>
      <c r="C486" s="5"/>
      <c r="D486" s="5"/>
      <c r="E486" s="16"/>
      <c r="F486" s="7"/>
      <c r="G486" s="8"/>
    </row>
    <row r="487" spans="1:7">
      <c r="A487" s="18"/>
      <c r="B487" s="38"/>
      <c r="C487" s="5"/>
      <c r="D487" s="5"/>
      <c r="E487" s="16"/>
      <c r="F487" s="7"/>
      <c r="G487" s="8"/>
    </row>
    <row r="488" spans="1:7">
      <c r="A488" s="18"/>
      <c r="B488" s="38"/>
      <c r="C488" s="5"/>
      <c r="D488" s="5"/>
      <c r="E488" s="16"/>
      <c r="F488" s="7"/>
      <c r="G488" s="8"/>
    </row>
    <row r="489" spans="1:7">
      <c r="A489" s="18"/>
      <c r="B489" s="38"/>
      <c r="C489" s="5"/>
      <c r="D489" s="5"/>
      <c r="E489" s="16"/>
      <c r="F489" s="7"/>
      <c r="G489" s="8"/>
    </row>
    <row r="490" spans="1:7">
      <c r="A490" s="18"/>
      <c r="B490" s="38"/>
      <c r="C490" s="5"/>
      <c r="D490" s="5"/>
      <c r="E490" s="16"/>
      <c r="F490" s="7"/>
      <c r="G490" s="8"/>
    </row>
    <row r="491" spans="1:7">
      <c r="A491" s="18"/>
      <c r="B491" s="38"/>
      <c r="C491" s="30"/>
      <c r="D491" s="30"/>
      <c r="E491" s="37"/>
      <c r="F491" s="7"/>
      <c r="G491" s="8"/>
    </row>
    <row r="492" spans="1:7">
      <c r="A492" s="18"/>
      <c r="B492" s="38"/>
      <c r="C492" s="5"/>
      <c r="D492" s="5"/>
      <c r="E492" s="8"/>
      <c r="F492" s="7"/>
      <c r="G492" s="8"/>
    </row>
    <row r="493" spans="1:7">
      <c r="A493" s="18"/>
      <c r="B493" s="38"/>
      <c r="C493" s="5"/>
      <c r="D493" s="5"/>
      <c r="E493" s="8"/>
      <c r="F493" s="7"/>
      <c r="G493" s="8"/>
    </row>
    <row r="494" spans="1:7">
      <c r="A494" s="18"/>
      <c r="B494" s="38"/>
      <c r="C494" s="39"/>
      <c r="D494" s="39"/>
      <c r="E494" s="34"/>
      <c r="F494" s="7"/>
      <c r="G494" s="8"/>
    </row>
    <row r="495" spans="1:7">
      <c r="A495" s="18"/>
      <c r="B495" s="3"/>
      <c r="C495" s="5"/>
      <c r="D495" s="5"/>
      <c r="E495" s="8"/>
      <c r="F495" s="7"/>
      <c r="G495" s="8"/>
    </row>
    <row r="496" spans="1:7">
      <c r="A496" s="18"/>
      <c r="B496" s="3"/>
      <c r="C496" s="5"/>
      <c r="D496" s="5"/>
      <c r="E496" s="8"/>
      <c r="F496" s="7"/>
      <c r="G496" s="8"/>
    </row>
    <row r="497" spans="1:8">
      <c r="A497" s="18"/>
      <c r="B497" s="3"/>
      <c r="C497" s="5"/>
      <c r="D497" s="5"/>
      <c r="E497" s="8"/>
      <c r="F497" s="7"/>
      <c r="G497" s="8"/>
    </row>
    <row r="498" spans="1:8">
      <c r="A498" s="18"/>
      <c r="B498" s="3"/>
      <c r="C498" s="5"/>
      <c r="D498" s="5"/>
      <c r="E498" s="8"/>
      <c r="F498" s="7"/>
      <c r="G498" s="8"/>
    </row>
    <row r="499" spans="1:8">
      <c r="A499" s="18"/>
      <c r="B499" s="3"/>
      <c r="C499" s="5"/>
      <c r="D499" s="5"/>
      <c r="E499" s="34"/>
      <c r="F499" s="7"/>
      <c r="G499" s="8"/>
    </row>
    <row r="500" spans="1:8">
      <c r="A500" s="18"/>
      <c r="B500" s="3"/>
      <c r="C500" s="5"/>
      <c r="D500" s="5"/>
      <c r="E500" s="40"/>
      <c r="F500" s="7"/>
      <c r="G500" s="8"/>
    </row>
    <row r="501" spans="1:8">
      <c r="A501" s="18"/>
      <c r="B501" s="3"/>
      <c r="C501" s="5"/>
      <c r="D501" s="5"/>
      <c r="E501" s="40"/>
      <c r="F501" s="7"/>
      <c r="G501" s="8"/>
    </row>
    <row r="502" spans="1:8">
      <c r="A502" s="18"/>
      <c r="B502" s="3"/>
      <c r="C502" s="5"/>
      <c r="D502" s="11"/>
      <c r="E502" s="40"/>
      <c r="F502" s="7"/>
      <c r="G502" s="8"/>
    </row>
    <row r="503" spans="1:8">
      <c r="A503" s="18"/>
      <c r="B503" s="3"/>
      <c r="C503" s="5"/>
      <c r="D503" s="11"/>
      <c r="E503" s="8"/>
      <c r="F503" s="1"/>
    </row>
    <row r="504" spans="1:8">
      <c r="A504" s="18"/>
      <c r="B504" s="3"/>
      <c r="C504" s="5"/>
      <c r="D504" s="11"/>
      <c r="E504" s="7"/>
      <c r="F504" s="1"/>
    </row>
    <row r="505" spans="1:8">
      <c r="A505" s="18"/>
      <c r="B505" s="3"/>
      <c r="C505" s="5"/>
      <c r="D505" s="11"/>
      <c r="E505" s="7"/>
      <c r="F505" s="7"/>
      <c r="G505" s="8"/>
      <c r="H505" s="8"/>
    </row>
    <row r="506" spans="1:8">
      <c r="A506" s="18"/>
      <c r="B506" s="3"/>
      <c r="C506" s="5"/>
      <c r="D506" s="11"/>
      <c r="E506" s="7"/>
      <c r="F506" s="7"/>
      <c r="G506" s="8"/>
      <c r="H506" s="8"/>
    </row>
    <row r="507" spans="1:8">
      <c r="A507" s="18"/>
      <c r="B507" s="3"/>
      <c r="C507" s="5"/>
      <c r="D507" s="11"/>
      <c r="E507" s="8"/>
      <c r="F507" s="7"/>
      <c r="G507" s="8"/>
      <c r="H507" s="8"/>
    </row>
    <row r="508" spans="1:8">
      <c r="A508" s="18"/>
      <c r="B508" s="3"/>
      <c r="C508" s="5"/>
      <c r="D508" s="11"/>
      <c r="E508" s="8"/>
      <c r="F508" s="7"/>
      <c r="G508" s="8"/>
      <c r="H508" s="8"/>
    </row>
    <row r="509" spans="1:8">
      <c r="A509" s="18"/>
      <c r="B509" s="3"/>
      <c r="C509" s="5"/>
      <c r="D509" s="11"/>
      <c r="E509" s="8"/>
      <c r="F509" s="7"/>
      <c r="G509" s="8"/>
      <c r="H509" s="8"/>
    </row>
    <row r="510" spans="1:8">
      <c r="A510" s="18"/>
      <c r="B510" s="3"/>
      <c r="C510" s="5"/>
      <c r="D510" s="11"/>
      <c r="E510" s="8"/>
      <c r="F510" s="7"/>
      <c r="G510" s="8"/>
      <c r="H510" s="8"/>
    </row>
    <row r="511" spans="1:8">
      <c r="A511" s="18"/>
      <c r="B511" s="3"/>
      <c r="C511" s="5"/>
      <c r="D511" s="5"/>
      <c r="E511" s="10"/>
      <c r="F511" s="7"/>
      <c r="G511" s="8"/>
      <c r="H511" s="8"/>
    </row>
    <row r="512" spans="1:8">
      <c r="A512" s="18"/>
      <c r="B512" s="3"/>
      <c r="C512" s="5"/>
      <c r="D512" s="5"/>
      <c r="E512" s="10"/>
      <c r="F512" s="7"/>
      <c r="G512" s="8"/>
      <c r="H512" s="8"/>
    </row>
    <row r="513" spans="1:8">
      <c r="A513" s="18"/>
      <c r="B513" s="3"/>
      <c r="C513" s="5"/>
      <c r="D513" s="4"/>
      <c r="E513" s="10"/>
      <c r="F513" s="7"/>
      <c r="G513" s="8"/>
      <c r="H513" s="8"/>
    </row>
    <row r="514" spans="1:8">
      <c r="A514" s="18"/>
      <c r="B514" s="3"/>
      <c r="C514" s="5"/>
      <c r="D514" s="4"/>
      <c r="E514" s="10"/>
      <c r="F514" s="7"/>
      <c r="G514" s="8"/>
      <c r="H514" s="8"/>
    </row>
    <row r="515" spans="1:8">
      <c r="A515" s="18"/>
      <c r="B515" s="3"/>
      <c r="C515" s="5"/>
      <c r="D515" s="4"/>
      <c r="E515" s="10"/>
      <c r="F515" s="7"/>
      <c r="G515" s="8"/>
      <c r="H515" s="8"/>
    </row>
    <row r="516" spans="1:8">
      <c r="A516" s="18"/>
      <c r="B516" s="3"/>
      <c r="C516" s="5"/>
      <c r="D516" s="4"/>
      <c r="E516" s="10"/>
      <c r="F516" s="7"/>
      <c r="G516" s="8"/>
      <c r="H516" s="8"/>
    </row>
    <row r="517" spans="1:8">
      <c r="A517" s="18"/>
      <c r="B517" s="3"/>
      <c r="C517" s="5"/>
      <c r="D517" s="4"/>
      <c r="E517" s="10"/>
      <c r="F517" s="7"/>
      <c r="G517" s="8"/>
      <c r="H517" s="8"/>
    </row>
    <row r="518" spans="1:8">
      <c r="A518" s="18"/>
      <c r="B518" s="3"/>
      <c r="C518" s="5"/>
      <c r="D518" s="4"/>
      <c r="E518" s="41"/>
      <c r="F518" s="7"/>
      <c r="G518" s="8"/>
      <c r="H518" s="8"/>
    </row>
    <row r="519" spans="1:8">
      <c r="A519" s="18"/>
      <c r="B519" s="3"/>
      <c r="C519" s="5"/>
      <c r="D519" s="5"/>
      <c r="E519" s="10"/>
      <c r="F519" s="7"/>
      <c r="G519" s="8"/>
      <c r="H519" s="8"/>
    </row>
    <row r="520" spans="1:8">
      <c r="A520" s="18"/>
      <c r="B520" s="3"/>
      <c r="C520" s="5"/>
      <c r="D520" s="5"/>
      <c r="E520" s="10"/>
      <c r="F520" s="7"/>
      <c r="G520" s="8"/>
      <c r="H520" s="8"/>
    </row>
    <row r="521" spans="1:8">
      <c r="A521" s="18"/>
      <c r="B521" s="3"/>
      <c r="C521" s="5"/>
      <c r="D521" s="5"/>
      <c r="E521" s="10"/>
      <c r="F521" s="7"/>
      <c r="G521" s="8"/>
      <c r="H521" s="8"/>
    </row>
    <row r="522" spans="1:8">
      <c r="A522" s="18"/>
      <c r="B522" s="3"/>
      <c r="C522" s="5"/>
      <c r="D522" s="5"/>
      <c r="E522" s="10"/>
      <c r="F522" s="7"/>
      <c r="G522" s="8"/>
      <c r="H522" s="8"/>
    </row>
    <row r="523" spans="1:8">
      <c r="A523" s="18"/>
      <c r="B523" s="3"/>
      <c r="C523" s="5"/>
      <c r="D523" s="5"/>
      <c r="E523" s="10"/>
      <c r="F523" s="7"/>
      <c r="G523" s="8"/>
      <c r="H523" s="8"/>
    </row>
    <row r="524" spans="1:8">
      <c r="A524" s="18"/>
      <c r="B524" s="3"/>
      <c r="C524" s="5"/>
      <c r="D524" s="5"/>
      <c r="E524" s="10"/>
      <c r="F524" s="7"/>
      <c r="G524" s="8"/>
      <c r="H524" s="8"/>
    </row>
    <row r="525" spans="1:8">
      <c r="A525" s="18"/>
      <c r="B525" s="3"/>
      <c r="C525" s="5"/>
      <c r="D525" s="5"/>
      <c r="E525" s="10"/>
      <c r="F525" s="7"/>
      <c r="G525" s="8"/>
      <c r="H525" s="8"/>
    </row>
    <row r="526" spans="1:8">
      <c r="A526" s="18"/>
      <c r="B526" s="44"/>
      <c r="C526" s="45"/>
      <c r="D526" s="52"/>
      <c r="E526" s="2"/>
      <c r="G526" s="8"/>
      <c r="H526" s="8"/>
    </row>
    <row r="527" spans="1:8">
      <c r="A527" s="18"/>
      <c r="B527" s="3"/>
      <c r="C527" s="5"/>
      <c r="D527" s="5"/>
      <c r="E527" s="20"/>
      <c r="F527" s="7"/>
      <c r="G527" s="8"/>
      <c r="H527" s="8"/>
    </row>
    <row r="528" spans="1:8">
      <c r="A528" s="18"/>
      <c r="B528" s="3"/>
      <c r="C528" s="5"/>
      <c r="D528" s="12"/>
      <c r="E528" s="48"/>
      <c r="F528" s="7"/>
      <c r="G528" s="8"/>
      <c r="H528" s="8"/>
    </row>
    <row r="529" spans="1:8">
      <c r="A529" s="18"/>
      <c r="B529" s="3"/>
      <c r="C529" s="5"/>
      <c r="D529" s="12"/>
      <c r="E529" s="48"/>
      <c r="F529" s="7"/>
      <c r="G529" s="8"/>
      <c r="H529" s="8"/>
    </row>
    <row r="530" spans="1:8">
      <c r="A530" s="18"/>
      <c r="B530" s="3"/>
      <c r="C530" s="5"/>
      <c r="D530" s="5"/>
      <c r="E530" s="48"/>
      <c r="F530" s="7"/>
      <c r="G530" s="8"/>
      <c r="H530" s="8"/>
    </row>
    <row r="531" spans="1:8">
      <c r="A531" s="18"/>
      <c r="B531" s="3"/>
      <c r="C531" s="5"/>
      <c r="D531" s="5"/>
      <c r="E531" s="8"/>
      <c r="F531" s="13"/>
      <c r="G531" s="13"/>
    </row>
    <row r="532" spans="1:8">
      <c r="A532" s="18"/>
      <c r="B532" s="3"/>
      <c r="C532" s="5"/>
      <c r="D532" s="5"/>
      <c r="E532" s="8"/>
      <c r="F532" s="13"/>
      <c r="G532" s="13"/>
    </row>
    <row r="533" spans="1:8">
      <c r="A533" s="18"/>
      <c r="B533" s="3"/>
      <c r="C533" s="5"/>
      <c r="D533" s="5"/>
      <c r="E533" s="8"/>
      <c r="F533" s="13"/>
      <c r="G533" s="13"/>
    </row>
    <row r="534" spans="1:8">
      <c r="A534" s="18"/>
      <c r="B534" s="3"/>
      <c r="C534" s="5"/>
      <c r="D534" s="5"/>
      <c r="E534" s="35"/>
      <c r="F534" s="13"/>
      <c r="G534" s="13"/>
    </row>
    <row r="535" spans="1:8">
      <c r="A535" s="18"/>
      <c r="B535" s="3"/>
      <c r="C535" s="30"/>
      <c r="D535" s="30"/>
      <c r="E535" s="35"/>
      <c r="F535" s="7"/>
      <c r="G535" s="8"/>
    </row>
    <row r="536" spans="1:8">
      <c r="A536" s="18"/>
      <c r="B536" s="3"/>
      <c r="C536" s="5"/>
      <c r="D536" s="5"/>
      <c r="E536" s="35"/>
      <c r="F536" s="7"/>
      <c r="G536" s="8"/>
    </row>
    <row r="537" spans="1:8">
      <c r="A537" s="18"/>
      <c r="B537" s="3"/>
      <c r="C537" s="5"/>
      <c r="D537" s="5"/>
      <c r="E537" s="35"/>
      <c r="F537" s="7"/>
      <c r="G537" s="8"/>
    </row>
    <row r="538" spans="1:8">
      <c r="A538" s="18"/>
      <c r="B538" s="3"/>
      <c r="C538" s="5"/>
      <c r="D538" s="25"/>
      <c r="E538" s="49"/>
      <c r="F538" s="7"/>
      <c r="G538" s="8"/>
    </row>
    <row r="539" spans="1:8">
      <c r="A539" s="18"/>
      <c r="B539" s="3"/>
      <c r="C539" s="5"/>
      <c r="D539" s="5"/>
      <c r="E539" s="35"/>
      <c r="F539" s="7"/>
      <c r="G539" s="8"/>
    </row>
    <row r="540" spans="1:8">
      <c r="A540" s="18"/>
      <c r="B540" s="3"/>
      <c r="C540" s="5"/>
      <c r="D540" s="5"/>
      <c r="E540" s="50"/>
      <c r="F540" s="7"/>
      <c r="G540" s="8"/>
    </row>
    <row r="541" spans="1:8">
      <c r="A541" s="18"/>
      <c r="B541" s="3"/>
      <c r="C541" s="5"/>
      <c r="D541" s="5"/>
      <c r="E541" s="50"/>
      <c r="F541" s="7"/>
      <c r="G541" s="8"/>
    </row>
    <row r="542" spans="1:8">
      <c r="A542" s="18"/>
      <c r="B542" s="3"/>
      <c r="C542" s="5"/>
      <c r="D542" s="5"/>
      <c r="E542" s="35"/>
      <c r="F542" s="7"/>
      <c r="G542" s="8"/>
    </row>
    <row r="543" spans="1:8">
      <c r="A543" s="18"/>
      <c r="B543" s="3"/>
      <c r="C543" s="5"/>
      <c r="D543" s="5"/>
      <c r="E543" s="35"/>
      <c r="F543" s="7"/>
      <c r="G543" s="8"/>
    </row>
    <row r="544" spans="1:8">
      <c r="A544" s="51"/>
      <c r="B544" s="3"/>
      <c r="C544" s="5"/>
      <c r="D544" s="5"/>
      <c r="E544" s="35"/>
      <c r="F544" s="7"/>
      <c r="G544" s="8"/>
    </row>
    <row r="545" spans="1:7">
      <c r="A545" s="18"/>
      <c r="B545" s="17"/>
      <c r="C545" s="4"/>
      <c r="D545" s="4"/>
      <c r="E545" s="8"/>
      <c r="F545" s="7"/>
      <c r="G545" s="8"/>
    </row>
    <row r="546" spans="1:7">
      <c r="A546" s="42"/>
      <c r="B546" s="3"/>
      <c r="C546" s="4"/>
      <c r="D546" s="4"/>
      <c r="E546" s="43"/>
      <c r="F546" s="13"/>
      <c r="G546" s="13"/>
    </row>
    <row r="547" spans="1:7">
      <c r="A547" s="42"/>
      <c r="B547" s="3"/>
      <c r="C547" s="4"/>
      <c r="D547" s="4"/>
      <c r="E547" s="43"/>
      <c r="F547" s="13"/>
      <c r="G547" s="13"/>
    </row>
    <row r="548" spans="1:7">
      <c r="A548" s="42"/>
      <c r="B548" s="3"/>
      <c r="C548" s="4"/>
      <c r="D548" s="4"/>
      <c r="E548" s="43"/>
      <c r="F548" s="13"/>
      <c r="G548" s="13"/>
    </row>
    <row r="549" spans="1:7">
      <c r="A549" s="13"/>
      <c r="B549" s="3"/>
      <c r="C549" s="4"/>
      <c r="D549" s="4"/>
      <c r="E549" s="43"/>
      <c r="F549" s="13"/>
      <c r="G549" s="13"/>
    </row>
    <row r="550" spans="1:7">
      <c r="A550" s="13"/>
      <c r="B550" s="3"/>
      <c r="C550" s="4"/>
      <c r="D550" s="4"/>
      <c r="E550" s="43"/>
      <c r="F550" s="13"/>
      <c r="G550" s="13"/>
    </row>
    <row r="551" spans="1:7">
      <c r="A551" s="13"/>
      <c r="B551" s="3"/>
      <c r="C551" s="4"/>
      <c r="D551" s="4"/>
      <c r="E551" s="14"/>
      <c r="F551" s="13"/>
      <c r="G551" s="13"/>
    </row>
    <row r="552" spans="1:7">
      <c r="A552" s="13"/>
      <c r="B552" s="3"/>
      <c r="C552" s="4"/>
      <c r="D552" s="4"/>
      <c r="E552" s="14"/>
      <c r="F552" s="13"/>
      <c r="G552" s="13"/>
    </row>
    <row r="553" spans="1:7">
      <c r="A553" s="13"/>
      <c r="B553" s="13"/>
      <c r="C553" s="13"/>
      <c r="D553" s="13"/>
      <c r="E553" s="13"/>
      <c r="F553" s="13"/>
      <c r="G553" s="13"/>
    </row>
    <row r="554" spans="1:7">
      <c r="A554" s="13"/>
      <c r="B554" s="13"/>
      <c r="C554" s="13"/>
      <c r="D554" s="13"/>
      <c r="E554" s="13"/>
      <c r="F554" s="13"/>
      <c r="G554" s="13"/>
    </row>
    <row r="555" spans="1:7">
      <c r="A555" s="13"/>
      <c r="B555" s="13"/>
      <c r="C555" s="13"/>
      <c r="D555" s="13"/>
      <c r="E555" s="13"/>
      <c r="F555" s="13"/>
      <c r="G555" s="13"/>
    </row>
    <row r="556" spans="1:7">
      <c r="A556" s="13"/>
      <c r="B556" s="13"/>
      <c r="C556" s="13"/>
      <c r="D556" s="13"/>
      <c r="E556" s="13"/>
      <c r="F556" s="13"/>
      <c r="G556" s="13"/>
    </row>
    <row r="557" spans="1:7">
      <c r="A557" s="13"/>
      <c r="B557" s="13"/>
      <c r="C557" s="13"/>
      <c r="D557" s="13"/>
      <c r="E557" s="13"/>
      <c r="F557" s="13"/>
      <c r="G557" s="13"/>
    </row>
    <row r="558" spans="1:7">
      <c r="A558" s="13"/>
      <c r="B558" s="13"/>
      <c r="C558" s="13"/>
      <c r="D558" s="13"/>
      <c r="E558" s="13"/>
      <c r="F558" s="13"/>
      <c r="G558" s="13"/>
    </row>
    <row r="559" spans="1:7">
      <c r="A559" s="13"/>
      <c r="B559" s="13"/>
      <c r="C559" s="13"/>
      <c r="D559" s="13"/>
      <c r="E559" s="13"/>
      <c r="F559" s="13"/>
      <c r="G559" s="13"/>
    </row>
    <row r="560" spans="1:7">
      <c r="A560" s="13"/>
      <c r="B560" s="13"/>
      <c r="C560" s="13"/>
      <c r="D560" s="13"/>
      <c r="E560" s="13"/>
      <c r="F560" s="13"/>
      <c r="G560" s="13"/>
    </row>
    <row r="561" spans="1:7">
      <c r="A561" s="13"/>
      <c r="B561" s="13"/>
      <c r="C561" s="13"/>
      <c r="D561" s="13"/>
      <c r="E561" s="13"/>
      <c r="F561" s="13"/>
      <c r="G561" s="13"/>
    </row>
    <row r="562" spans="1:7">
      <c r="A562" s="13"/>
      <c r="B562" s="13"/>
      <c r="C562" s="13"/>
      <c r="D562" s="13"/>
      <c r="E562" s="13"/>
      <c r="F562" s="13"/>
      <c r="G562" s="13"/>
    </row>
    <row r="563" spans="1:7">
      <c r="A563" s="13"/>
      <c r="B563" s="13"/>
      <c r="C563" s="13"/>
      <c r="D563" s="13"/>
      <c r="E563" s="13"/>
      <c r="F563" s="13"/>
      <c r="G563" s="13"/>
    </row>
    <row r="564" spans="1:7">
      <c r="A564" s="13"/>
      <c r="B564" s="13"/>
      <c r="C564" s="13"/>
      <c r="D564" s="13"/>
      <c r="E564" s="13"/>
      <c r="F564" s="13"/>
      <c r="G564" s="13"/>
    </row>
    <row r="565" spans="1:7">
      <c r="A565" s="13"/>
      <c r="B565" s="13"/>
      <c r="C565" s="13"/>
      <c r="D565" s="13"/>
      <c r="E565" s="13"/>
      <c r="F565" s="13"/>
      <c r="G565" s="13"/>
    </row>
    <row r="566" spans="1:7">
      <c r="A566" s="13"/>
      <c r="B566" s="13"/>
      <c r="C566" s="13"/>
      <c r="D566" s="13"/>
      <c r="E566" s="13"/>
      <c r="F566" s="13"/>
      <c r="G566" s="13"/>
    </row>
    <row r="567" spans="1:7">
      <c r="A567" s="13"/>
      <c r="B567" s="13"/>
      <c r="C567" s="13"/>
      <c r="D567" s="13"/>
      <c r="E567" s="13"/>
      <c r="F567" s="13"/>
      <c r="G567" s="13"/>
    </row>
    <row r="568" spans="1:7">
      <c r="A568" s="13"/>
      <c r="B568" s="13"/>
      <c r="C568" s="13"/>
      <c r="D568" s="13"/>
      <c r="E568" s="13"/>
      <c r="F568" s="13"/>
      <c r="G568" s="13"/>
    </row>
    <row r="569" spans="1:7">
      <c r="A569" s="13"/>
      <c r="B569" s="13"/>
      <c r="C569" s="13"/>
      <c r="D569" s="13"/>
      <c r="E569" s="13"/>
      <c r="F569" s="13"/>
      <c r="G569" s="13"/>
    </row>
    <row r="570" spans="1:7">
      <c r="A570" s="13"/>
      <c r="B570" s="13"/>
      <c r="C570" s="13"/>
      <c r="D570" s="13"/>
      <c r="E570" s="13"/>
      <c r="F570" s="13"/>
      <c r="G570" s="13"/>
    </row>
    <row r="571" spans="1:7">
      <c r="A571" s="13"/>
      <c r="B571" s="13"/>
      <c r="C571" s="13"/>
      <c r="D571" s="13"/>
      <c r="E571" s="13"/>
      <c r="F571" s="13"/>
      <c r="G571" s="13"/>
    </row>
    <row r="572" spans="1:7">
      <c r="A572" s="13"/>
      <c r="B572" s="13"/>
      <c r="C572" s="13"/>
      <c r="D572" s="13"/>
      <c r="E572" s="13"/>
      <c r="F572" s="13"/>
      <c r="G572" s="13"/>
    </row>
    <row r="573" spans="1:7">
      <c r="A573" s="13"/>
      <c r="B573" s="13"/>
      <c r="C573" s="13"/>
      <c r="D573" s="13"/>
      <c r="E573" s="13"/>
      <c r="F573" s="13"/>
      <c r="G573" s="13"/>
    </row>
    <row r="574" spans="1:7">
      <c r="A574" s="13"/>
      <c r="B574" s="13"/>
      <c r="C574" s="13"/>
      <c r="D574" s="13"/>
      <c r="E574" s="13"/>
      <c r="F574" s="13"/>
      <c r="G574" s="13"/>
    </row>
    <row r="575" spans="1:7">
      <c r="A575" s="13"/>
      <c r="B575" s="13"/>
      <c r="C575" s="13"/>
      <c r="D575" s="13"/>
      <c r="E575" s="13"/>
      <c r="F575" s="13"/>
      <c r="G575" s="13"/>
    </row>
    <row r="576" spans="1:7">
      <c r="A576" s="13"/>
      <c r="B576" s="13"/>
      <c r="C576" s="13"/>
      <c r="D576" s="13"/>
      <c r="E576" s="13"/>
      <c r="F576" s="13"/>
      <c r="G576" s="13"/>
    </row>
    <row r="577" spans="1:7">
      <c r="A577" s="13"/>
      <c r="B577" s="13"/>
      <c r="C577" s="13"/>
      <c r="D577" s="13"/>
      <c r="E577" s="13"/>
      <c r="F577" s="13"/>
      <c r="G577" s="13"/>
    </row>
    <row r="578" spans="1:7">
      <c r="A578" s="13"/>
      <c r="B578" s="13"/>
      <c r="C578" s="13"/>
      <c r="D578" s="13"/>
      <c r="E578" s="13"/>
      <c r="F578" s="13"/>
      <c r="G578" s="13"/>
    </row>
    <row r="579" spans="1:7">
      <c r="A579" s="13"/>
      <c r="B579" s="13"/>
      <c r="C579" s="13"/>
      <c r="D579" s="13"/>
      <c r="E579" s="13"/>
      <c r="F579" s="13"/>
      <c r="G579" s="13"/>
    </row>
    <row r="580" spans="1:7">
      <c r="A580" s="13"/>
      <c r="B580" s="13"/>
      <c r="C580" s="13"/>
      <c r="D580" s="13"/>
      <c r="E580" s="13"/>
      <c r="F580" s="13"/>
      <c r="G580" s="13"/>
    </row>
    <row r="581" spans="1:7">
      <c r="A581" s="13"/>
      <c r="B581" s="13"/>
      <c r="C581" s="13"/>
      <c r="D581" s="13"/>
      <c r="E581" s="13"/>
      <c r="F581" s="13"/>
      <c r="G581" s="13"/>
    </row>
    <row r="582" spans="1:7">
      <c r="A582" s="13"/>
      <c r="B582" s="13"/>
      <c r="C582" s="13"/>
      <c r="D582" s="13"/>
      <c r="E582" s="13"/>
      <c r="F582" s="13"/>
      <c r="G582" s="13"/>
    </row>
    <row r="583" spans="1:7">
      <c r="A583" s="13"/>
      <c r="B583" s="13"/>
      <c r="C583" s="13"/>
      <c r="D583" s="13"/>
      <c r="E583" s="13"/>
      <c r="F583" s="13"/>
      <c r="G583" s="13"/>
    </row>
    <row r="584" spans="1:7">
      <c r="A584" s="13"/>
      <c r="B584" s="13"/>
      <c r="C584" s="13"/>
      <c r="D584" s="13"/>
      <c r="E584" s="13"/>
      <c r="F584" s="13"/>
      <c r="G584" s="13"/>
    </row>
    <row r="585" spans="1:7">
      <c r="A585" s="13"/>
      <c r="B585" s="13"/>
      <c r="C585" s="13"/>
      <c r="D585" s="13"/>
      <c r="E585" s="13"/>
      <c r="F585" s="13"/>
      <c r="G585" s="13"/>
    </row>
    <row r="586" spans="1:7">
      <c r="A586" s="13"/>
      <c r="B586" s="13"/>
      <c r="C586" s="13"/>
      <c r="D586" s="13"/>
      <c r="E586" s="13"/>
      <c r="F586" s="13"/>
      <c r="G586" s="13"/>
    </row>
    <row r="587" spans="1:7">
      <c r="A587" s="13"/>
      <c r="B587" s="13"/>
      <c r="C587" s="13"/>
      <c r="D587" s="13"/>
      <c r="E587" s="13"/>
      <c r="F587" s="13"/>
      <c r="G587" s="13"/>
    </row>
    <row r="588" spans="1:7">
      <c r="A588" s="13"/>
      <c r="B588" s="13"/>
      <c r="C588" s="13"/>
      <c r="D588" s="13"/>
      <c r="E588" s="13"/>
      <c r="F588" s="13"/>
      <c r="G588" s="13"/>
    </row>
    <row r="589" spans="1:7">
      <c r="A589" s="13"/>
      <c r="B589" s="13"/>
      <c r="C589" s="13"/>
      <c r="D589" s="13"/>
      <c r="E589" s="13"/>
      <c r="F589" s="13"/>
      <c r="G589" s="13"/>
    </row>
    <row r="590" spans="1:7">
      <c r="A590" s="13"/>
      <c r="B590" s="13"/>
      <c r="C590" s="13"/>
      <c r="D590" s="13"/>
      <c r="E590" s="13"/>
      <c r="F590" s="13"/>
      <c r="G590" s="13"/>
    </row>
    <row r="591" spans="1:7">
      <c r="A591" s="13"/>
      <c r="B591" s="13"/>
      <c r="C591" s="13"/>
      <c r="D591" s="13"/>
      <c r="E591" s="13"/>
      <c r="F591" s="13"/>
      <c r="G591" s="13"/>
    </row>
    <row r="592" spans="1:7">
      <c r="A592" s="13"/>
      <c r="B592" s="13"/>
      <c r="C592" s="13"/>
      <c r="D592" s="13"/>
      <c r="E592" s="13"/>
      <c r="F592" s="13"/>
      <c r="G592" s="13"/>
    </row>
    <row r="593" spans="1:7">
      <c r="A593" s="13"/>
      <c r="B593" s="13"/>
      <c r="C593" s="13"/>
      <c r="D593" s="13"/>
      <c r="E593" s="13"/>
      <c r="F593" s="13"/>
      <c r="G593" s="13"/>
    </row>
    <row r="594" spans="1:7">
      <c r="A594" s="13"/>
      <c r="B594" s="13"/>
      <c r="C594" s="13"/>
      <c r="D594" s="13"/>
      <c r="E594" s="13"/>
      <c r="F594" s="13"/>
      <c r="G594" s="13"/>
    </row>
    <row r="595" spans="1:7">
      <c r="A595" s="13"/>
      <c r="B595" s="13"/>
      <c r="C595" s="13"/>
      <c r="D595" s="13"/>
      <c r="E595" s="13"/>
      <c r="F595" s="13"/>
      <c r="G595" s="13"/>
    </row>
    <row r="596" spans="1:7">
      <c r="A596" s="13"/>
      <c r="B596" s="13"/>
      <c r="C596" s="13"/>
      <c r="D596" s="13"/>
      <c r="E596" s="13"/>
      <c r="F596" s="13"/>
      <c r="G596" s="13"/>
    </row>
    <row r="597" spans="1:7">
      <c r="A597" s="13"/>
      <c r="B597" s="13"/>
      <c r="C597" s="13"/>
      <c r="D597" s="13"/>
      <c r="E597" s="13"/>
      <c r="F597" s="13"/>
      <c r="G597" s="13"/>
    </row>
    <row r="598" spans="1:7">
      <c r="A598" s="13"/>
      <c r="B598" s="13"/>
      <c r="C598" s="13"/>
      <c r="D598" s="13"/>
      <c r="E598" s="13"/>
      <c r="F598" s="13"/>
      <c r="G598" s="13"/>
    </row>
    <row r="599" spans="1:7">
      <c r="A599" s="13"/>
      <c r="B599" s="13"/>
      <c r="C599" s="13"/>
      <c r="D599" s="13"/>
      <c r="E599" s="13"/>
      <c r="F599" s="13"/>
      <c r="G599" s="13"/>
    </row>
    <row r="600" spans="1:7">
      <c r="A600" s="13"/>
      <c r="B600" s="13"/>
      <c r="C600" s="13"/>
      <c r="D600" s="13"/>
      <c r="E600" s="13"/>
      <c r="F600" s="13"/>
      <c r="G600" s="13"/>
    </row>
    <row r="601" spans="1:7">
      <c r="A601" s="13"/>
      <c r="B601" s="13"/>
      <c r="C601" s="13"/>
      <c r="D601" s="13"/>
      <c r="E601" s="13"/>
      <c r="F601" s="13"/>
      <c r="G601" s="13"/>
    </row>
    <row r="602" spans="1:7">
      <c r="A602" s="13"/>
      <c r="B602" s="13"/>
      <c r="C602" s="13"/>
      <c r="D602" s="13"/>
      <c r="E602" s="13"/>
      <c r="F602" s="13"/>
      <c r="G602" s="13"/>
    </row>
    <row r="603" spans="1:7">
      <c r="A603" s="13"/>
      <c r="B603" s="13"/>
      <c r="C603" s="13"/>
      <c r="D603" s="13"/>
      <c r="E603" s="13"/>
      <c r="F603" s="13"/>
      <c r="G603" s="13"/>
    </row>
    <row r="604" spans="1:7">
      <c r="A604" s="13"/>
      <c r="B604" s="13"/>
      <c r="C604" s="13"/>
      <c r="D604" s="13"/>
      <c r="E604" s="13"/>
      <c r="F604" s="13"/>
      <c r="G604" s="13"/>
    </row>
    <row r="605" spans="1:7">
      <c r="A605" s="13"/>
      <c r="B605" s="13"/>
      <c r="C605" s="13"/>
      <c r="D605" s="13"/>
      <c r="E605" s="13"/>
      <c r="F605" s="13"/>
      <c r="G605" s="13"/>
    </row>
    <row r="606" spans="1:7">
      <c r="A606" s="13"/>
      <c r="B606" s="13"/>
      <c r="C606" s="13"/>
      <c r="D606" s="13"/>
      <c r="E606" s="13"/>
      <c r="F606" s="13"/>
      <c r="G606" s="13"/>
    </row>
    <row r="607" spans="1:7">
      <c r="A607" s="13"/>
      <c r="B607" s="13"/>
      <c r="C607" s="13"/>
      <c r="D607" s="13"/>
      <c r="E607" s="13"/>
      <c r="F607" s="13"/>
      <c r="G607" s="13"/>
    </row>
    <row r="608" spans="1:7">
      <c r="A608" s="13"/>
      <c r="B608" s="13"/>
      <c r="C608" s="13"/>
      <c r="D608" s="13"/>
      <c r="E608" s="13"/>
      <c r="F608" s="13"/>
      <c r="G608" s="13"/>
    </row>
    <row r="609" spans="1:7">
      <c r="A609" s="13"/>
      <c r="B609" s="13"/>
      <c r="C609" s="13"/>
      <c r="D609" s="13"/>
      <c r="E609" s="13"/>
      <c r="F609" s="13"/>
      <c r="G609" s="13"/>
    </row>
    <row r="610" spans="1:7">
      <c r="A610" s="13"/>
      <c r="B610" s="13"/>
      <c r="C610" s="13"/>
      <c r="D610" s="13"/>
      <c r="E610" s="13"/>
      <c r="F610" s="13"/>
      <c r="G610" s="13"/>
    </row>
    <row r="611" spans="1:7">
      <c r="A611" s="13"/>
      <c r="B611" s="13"/>
      <c r="C611" s="13"/>
      <c r="D611" s="13"/>
      <c r="E611" s="13"/>
      <c r="F611" s="13"/>
      <c r="G611" s="13"/>
    </row>
    <row r="612" spans="1:7">
      <c r="A612" s="13"/>
      <c r="B612" s="13"/>
      <c r="C612" s="13"/>
      <c r="D612" s="13"/>
      <c r="E612" s="13"/>
      <c r="F612" s="13"/>
      <c r="G612" s="13"/>
    </row>
    <row r="613" spans="1:7">
      <c r="A613" s="13"/>
      <c r="B613" s="13"/>
      <c r="C613" s="13"/>
      <c r="D613" s="13"/>
      <c r="E613" s="13"/>
      <c r="F613" s="13"/>
      <c r="G613" s="13"/>
    </row>
    <row r="614" spans="1:7">
      <c r="A614" s="13"/>
      <c r="B614" s="13"/>
      <c r="C614" s="13"/>
      <c r="D614" s="13"/>
      <c r="E614" s="13"/>
      <c r="F614" s="13"/>
      <c r="G614" s="13"/>
    </row>
    <row r="615" spans="1:7">
      <c r="A615" s="13"/>
      <c r="B615" s="13"/>
      <c r="C615" s="13"/>
      <c r="D615" s="13"/>
      <c r="E615" s="13"/>
      <c r="F615" s="13"/>
      <c r="G615" s="13"/>
    </row>
    <row r="616" spans="1:7">
      <c r="A616" s="13"/>
      <c r="B616" s="13"/>
      <c r="C616" s="13"/>
      <c r="D616" s="13"/>
      <c r="E616" s="13"/>
      <c r="F616" s="13"/>
      <c r="G616" s="13"/>
    </row>
    <row r="617" spans="1:7">
      <c r="A617" s="13"/>
      <c r="B617" s="13"/>
      <c r="C617" s="13"/>
      <c r="D617" s="13"/>
      <c r="E617" s="13"/>
      <c r="F617" s="13"/>
      <c r="G617" s="13"/>
    </row>
    <row r="618" spans="1:7">
      <c r="A618" s="13"/>
      <c r="B618" s="13"/>
      <c r="C618" s="13"/>
      <c r="D618" s="13"/>
      <c r="E618" s="13"/>
      <c r="F618" s="13"/>
      <c r="G618" s="13"/>
    </row>
    <row r="619" spans="1:7">
      <c r="A619" s="13"/>
      <c r="B619" s="13"/>
      <c r="C619" s="13"/>
      <c r="D619" s="13"/>
      <c r="E619" s="13"/>
      <c r="F619" s="13"/>
      <c r="G619" s="13"/>
    </row>
    <row r="620" spans="1:7">
      <c r="A620" s="13"/>
      <c r="B620" s="13"/>
      <c r="C620" s="13"/>
      <c r="D620" s="13"/>
      <c r="E620" s="13"/>
      <c r="F620" s="13"/>
      <c r="G620" s="13"/>
    </row>
    <row r="621" spans="1:7">
      <c r="A621" s="13"/>
      <c r="B621" s="13"/>
      <c r="C621" s="13"/>
      <c r="D621" s="13"/>
      <c r="E621" s="13"/>
      <c r="F621" s="13"/>
      <c r="G621" s="13"/>
    </row>
    <row r="622" spans="1:7">
      <c r="A622" s="13"/>
      <c r="B622" s="13"/>
      <c r="C622" s="13"/>
      <c r="D622" s="13"/>
      <c r="E622" s="13"/>
      <c r="F622" s="13"/>
      <c r="G622" s="13"/>
    </row>
    <row r="623" spans="1:7">
      <c r="A623" s="13"/>
      <c r="B623" s="13"/>
      <c r="C623" s="13"/>
      <c r="D623" s="13"/>
      <c r="E623" s="13"/>
      <c r="F623" s="13"/>
      <c r="G623" s="13"/>
    </row>
    <row r="624" spans="1:7">
      <c r="A624" s="13"/>
      <c r="B624" s="13"/>
      <c r="C624" s="13"/>
      <c r="D624" s="13"/>
      <c r="E624" s="13"/>
      <c r="F624" s="13"/>
      <c r="G624" s="13"/>
    </row>
    <row r="625" spans="1:7">
      <c r="A625" s="13"/>
      <c r="B625" s="13"/>
      <c r="C625" s="13"/>
      <c r="D625" s="13"/>
      <c r="E625" s="13"/>
      <c r="F625" s="13"/>
      <c r="G625" s="13"/>
    </row>
    <row r="626" spans="1:7">
      <c r="A626" s="13"/>
      <c r="B626" s="13"/>
      <c r="C626" s="13"/>
      <c r="D626" s="13"/>
      <c r="E626" s="13"/>
      <c r="F626" s="13"/>
      <c r="G626" s="13"/>
    </row>
    <row r="627" spans="1:7">
      <c r="A627" s="13"/>
      <c r="B627" s="13"/>
      <c r="C627" s="13"/>
      <c r="D627" s="13"/>
      <c r="E627" s="13"/>
      <c r="F627" s="13"/>
      <c r="G627" s="13"/>
    </row>
    <row r="628" spans="1:7">
      <c r="A628" s="13"/>
      <c r="B628" s="13"/>
      <c r="C628" s="13"/>
      <c r="D628" s="13"/>
      <c r="E628" s="13"/>
      <c r="F628" s="13"/>
      <c r="G628" s="13"/>
    </row>
    <row r="629" spans="1:7">
      <c r="A629" s="13"/>
      <c r="B629" s="13"/>
      <c r="C629" s="13"/>
      <c r="D629" s="13"/>
      <c r="E629" s="13"/>
      <c r="F629" s="13"/>
      <c r="G629" s="13"/>
    </row>
    <row r="630" spans="1:7">
      <c r="A630" s="13"/>
      <c r="B630" s="13"/>
      <c r="C630" s="13"/>
      <c r="D630" s="13"/>
      <c r="E630" s="13"/>
      <c r="F630" s="13"/>
      <c r="G630" s="13"/>
    </row>
    <row r="631" spans="1:7">
      <c r="A631" s="13"/>
      <c r="B631" s="13"/>
      <c r="C631" s="13"/>
      <c r="D631" s="13"/>
      <c r="E631" s="13"/>
      <c r="F631" s="13"/>
      <c r="G631" s="13"/>
    </row>
    <row r="632" spans="1:7">
      <c r="A632" s="13"/>
      <c r="B632" s="13"/>
      <c r="C632" s="13"/>
      <c r="D632" s="13"/>
      <c r="E632" s="13"/>
      <c r="F632" s="13"/>
      <c r="G632" s="13"/>
    </row>
    <row r="633" spans="1:7">
      <c r="A633" s="13"/>
      <c r="B633" s="13"/>
      <c r="C633" s="13"/>
      <c r="D633" s="13"/>
      <c r="E633" s="13"/>
      <c r="F633" s="13"/>
      <c r="G633" s="13"/>
    </row>
    <row r="634" spans="1:7">
      <c r="A634" s="13"/>
      <c r="B634" s="13"/>
      <c r="C634" s="13"/>
      <c r="D634" s="13"/>
      <c r="E634" s="13"/>
      <c r="F634" s="13"/>
      <c r="G634" s="13"/>
    </row>
    <row r="635" spans="1:7">
      <c r="A635" s="13"/>
      <c r="B635" s="13"/>
      <c r="C635" s="13"/>
      <c r="D635" s="13"/>
      <c r="E635" s="13"/>
      <c r="F635" s="13"/>
      <c r="G635" s="13"/>
    </row>
    <row r="636" spans="1:7">
      <c r="A636" s="13"/>
      <c r="B636" s="13"/>
      <c r="C636" s="13"/>
      <c r="D636" s="13"/>
      <c r="E636" s="13"/>
      <c r="F636" s="13"/>
      <c r="G636" s="13"/>
    </row>
    <row r="637" spans="1:7">
      <c r="A637" s="13"/>
      <c r="B637" s="13"/>
      <c r="C637" s="13"/>
      <c r="D637" s="13"/>
      <c r="E637" s="13"/>
      <c r="F637" s="13"/>
      <c r="G637" s="13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Pag.III Trim.2024</vt:lpstr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fausto.picone</cp:lastModifiedBy>
  <dcterms:created xsi:type="dcterms:W3CDTF">2023-07-04T07:58:19Z</dcterms:created>
  <dcterms:modified xsi:type="dcterms:W3CDTF">2024-10-07T06:38:21Z</dcterms:modified>
</cp:coreProperties>
</file>